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9"/>
  </bookViews>
  <sheets>
    <sheet name="день 1" sheetId="1" r:id="rId1"/>
    <sheet name="День 2" sheetId="4" r:id="rId2"/>
    <sheet name="День 3" sheetId="5" r:id="rId3"/>
    <sheet name="День 4" sheetId="6" r:id="rId4"/>
    <sheet name="День 5" sheetId="7" r:id="rId5"/>
    <sheet name="День 6" sheetId="8" r:id="rId6"/>
    <sheet name="день 7" sheetId="10" r:id="rId7"/>
    <sheet name="День 8" sheetId="11" r:id="rId8"/>
    <sheet name="День 9" sheetId="12" r:id="rId9"/>
    <sheet name="День10" sheetId="13" r:id="rId10"/>
  </sheets>
  <calcPr calcId="144525"/>
</workbook>
</file>

<file path=xl/calcChain.xml><?xml version="1.0" encoding="utf-8"?>
<calcChain xmlns="http://schemas.openxmlformats.org/spreadsheetml/2006/main">
  <c r="D22" i="4" l="1"/>
  <c r="G10" i="7" l="1"/>
  <c r="F10" i="7"/>
  <c r="E10" i="7"/>
  <c r="D10" i="7"/>
  <c r="C10" i="7"/>
  <c r="D18" i="8" l="1"/>
  <c r="E18" i="8"/>
  <c r="F18" i="8"/>
  <c r="G18" i="8"/>
  <c r="E20" i="11"/>
  <c r="F20" i="11"/>
  <c r="G20" i="11"/>
  <c r="D20" i="11"/>
  <c r="G21" i="7"/>
  <c r="F21" i="7"/>
  <c r="E21" i="7"/>
  <c r="D21" i="7"/>
  <c r="C18" i="8" l="1"/>
  <c r="C20" i="11" l="1"/>
  <c r="C25" i="10"/>
  <c r="C24" i="10"/>
  <c r="C20" i="10"/>
  <c r="C19" i="6" l="1"/>
  <c r="C23" i="6" s="1"/>
  <c r="C18" i="1"/>
  <c r="C10" i="1"/>
  <c r="C23" i="1" s="1"/>
  <c r="G19" i="6" l="1"/>
  <c r="F19" i="6"/>
  <c r="E19" i="6"/>
  <c r="D19" i="6"/>
  <c r="D17" i="12"/>
  <c r="E17" i="12"/>
  <c r="F17" i="12"/>
  <c r="G17" i="12"/>
  <c r="C17" i="12"/>
  <c r="F18" i="13" l="1"/>
  <c r="F9" i="13"/>
  <c r="E21" i="13"/>
  <c r="F21" i="13"/>
  <c r="G21" i="13"/>
  <c r="E18" i="13"/>
  <c r="G18" i="13"/>
  <c r="E9" i="13"/>
  <c r="G9" i="13"/>
  <c r="D21" i="13"/>
  <c r="D18" i="13"/>
  <c r="D9" i="13"/>
  <c r="C18" i="13"/>
  <c r="C9" i="13"/>
  <c r="E21" i="12"/>
  <c r="F21" i="12"/>
  <c r="G21" i="12"/>
  <c r="E9" i="12"/>
  <c r="F9" i="12"/>
  <c r="G9" i="12"/>
  <c r="D21" i="12"/>
  <c r="D9" i="12"/>
  <c r="C23" i="11"/>
  <c r="C9" i="11"/>
  <c r="C24" i="11" s="1"/>
  <c r="C10" i="10"/>
  <c r="C21" i="8"/>
  <c r="C10" i="8"/>
  <c r="E22" i="13" l="1"/>
  <c r="E23" i="11"/>
  <c r="F23" i="11"/>
  <c r="G23" i="11"/>
  <c r="D23" i="11"/>
  <c r="E9" i="11"/>
  <c r="F9" i="11"/>
  <c r="F24" i="11" s="1"/>
  <c r="G9" i="11"/>
  <c r="G24" i="11" s="1"/>
  <c r="D9" i="11"/>
  <c r="E24" i="10"/>
  <c r="F24" i="10"/>
  <c r="G24" i="10"/>
  <c r="D24" i="10"/>
  <c r="E20" i="10"/>
  <c r="F20" i="10"/>
  <c r="G20" i="10"/>
  <c r="D20" i="10"/>
  <c r="E10" i="10"/>
  <c r="F10" i="10"/>
  <c r="G10" i="10"/>
  <c r="D10" i="10"/>
  <c r="E21" i="8"/>
  <c r="F21" i="8"/>
  <c r="G21" i="8"/>
  <c r="D21" i="8"/>
  <c r="E10" i="8"/>
  <c r="F10" i="8"/>
  <c r="G10" i="8"/>
  <c r="D10" i="8"/>
  <c r="G25" i="7"/>
  <c r="F25" i="7"/>
  <c r="E25" i="7"/>
  <c r="D25" i="7"/>
  <c r="C26" i="7"/>
  <c r="C25" i="7"/>
  <c r="E22" i="6"/>
  <c r="F22" i="6"/>
  <c r="G22" i="6"/>
  <c r="E9" i="6"/>
  <c r="F9" i="6"/>
  <c r="G9" i="6"/>
  <c r="D22" i="6"/>
  <c r="D9" i="6"/>
  <c r="C22" i="6"/>
  <c r="C9" i="6"/>
  <c r="E20" i="5"/>
  <c r="F20" i="5"/>
  <c r="G20" i="5"/>
  <c r="D24" i="5"/>
  <c r="D20" i="5"/>
  <c r="E9" i="5"/>
  <c r="F9" i="5"/>
  <c r="G9" i="5"/>
  <c r="D9" i="5"/>
  <c r="C24" i="5"/>
  <c r="C20" i="5"/>
  <c r="C25" i="5" s="1"/>
  <c r="C9" i="5"/>
  <c r="E22" i="4"/>
  <c r="F22" i="4"/>
  <c r="G22" i="4"/>
  <c r="F19" i="4"/>
  <c r="G19" i="4"/>
  <c r="E19" i="4"/>
  <c r="D19" i="4"/>
  <c r="G10" i="4"/>
  <c r="F10" i="4"/>
  <c r="E10" i="4"/>
  <c r="D10" i="4"/>
  <c r="C22" i="4"/>
  <c r="C19" i="4"/>
  <c r="C10" i="4"/>
  <c r="E18" i="1"/>
  <c r="F18" i="1"/>
  <c r="G18" i="1"/>
  <c r="D22" i="1"/>
  <c r="D18" i="1"/>
  <c r="E10" i="1"/>
  <c r="F10" i="1"/>
  <c r="G10" i="1"/>
  <c r="G23" i="1" s="1"/>
  <c r="D10" i="1"/>
  <c r="D23" i="1" s="1"/>
  <c r="C22" i="1"/>
  <c r="F23" i="1" l="1"/>
  <c r="E23" i="1"/>
  <c r="C21" i="12"/>
  <c r="C9" i="12"/>
  <c r="E25" i="10"/>
  <c r="D25" i="10"/>
  <c r="C22" i="12" l="1"/>
  <c r="C22" i="13" l="1"/>
  <c r="C21" i="13"/>
  <c r="F22" i="8" l="1"/>
  <c r="G24" i="5"/>
  <c r="G25" i="5" s="1"/>
  <c r="F24" i="5"/>
  <c r="E24" i="5"/>
  <c r="E24" i="11" l="1"/>
  <c r="C22" i="8"/>
  <c r="D22" i="8"/>
  <c r="C23" i="4" l="1"/>
  <c r="E22" i="1"/>
  <c r="F22" i="1"/>
  <c r="G22" i="1"/>
  <c r="E23" i="4" l="1"/>
  <c r="D23" i="4"/>
  <c r="F23" i="4"/>
</calcChain>
</file>

<file path=xl/sharedStrings.xml><?xml version="1.0" encoding="utf-8"?>
<sst xmlns="http://schemas.openxmlformats.org/spreadsheetml/2006/main" count="337" uniqueCount="109">
  <si>
    <t>Пищевые вещества</t>
  </si>
  <si>
    <t>Б</t>
  </si>
  <si>
    <t>Ж</t>
  </si>
  <si>
    <t>У</t>
  </si>
  <si>
    <t>Энерг. Ценность (ккал)</t>
  </si>
  <si>
    <t>Прием пищи</t>
  </si>
  <si>
    <t>Наименования блюда</t>
  </si>
  <si>
    <t>Вес блюда</t>
  </si>
  <si>
    <t>№ рецептуры</t>
  </si>
  <si>
    <t xml:space="preserve">Возрастная категория: от 1 до 3 лет </t>
  </si>
  <si>
    <t>День 1</t>
  </si>
  <si>
    <t>Завтрак</t>
  </si>
  <si>
    <t>Итого:</t>
  </si>
  <si>
    <t>Второй завтрак</t>
  </si>
  <si>
    <t>Фруктовый сок 10:00</t>
  </si>
  <si>
    <t>Обед</t>
  </si>
  <si>
    <t>Свекольник со сметаной</t>
  </si>
  <si>
    <t>Компот из сухофруктов</t>
  </si>
  <si>
    <t>Хлеб ржаной</t>
  </si>
  <si>
    <t>Полдник</t>
  </si>
  <si>
    <t>Молоко питьевое</t>
  </si>
  <si>
    <t>Итого за день:</t>
  </si>
  <si>
    <t>День 2</t>
  </si>
  <si>
    <t>Каша молочная пшенная жидкая</t>
  </si>
  <si>
    <t>Кофейный напиток с молоком</t>
  </si>
  <si>
    <t>Суп картофельный с клецками</t>
  </si>
  <si>
    <t>Компот из свежих яблок и лимона</t>
  </si>
  <si>
    <t>Булочка "Ванильная"</t>
  </si>
  <si>
    <t>Запеканка из творога</t>
  </si>
  <si>
    <t>Соус молочный</t>
  </si>
  <si>
    <t>Винегрет</t>
  </si>
  <si>
    <t>Мясо ортварное</t>
  </si>
  <si>
    <t>Борщ со свежей капустой</t>
  </si>
  <si>
    <t>Картофельное пюре</t>
  </si>
  <si>
    <t>Печенье</t>
  </si>
  <si>
    <t>Ряженка</t>
  </si>
  <si>
    <t>Рассольник ленинградский</t>
  </si>
  <si>
    <t>Макароны отварные</t>
  </si>
  <si>
    <t>Чай с лимоном</t>
  </si>
  <si>
    <t>День 3</t>
  </si>
  <si>
    <t>День 4</t>
  </si>
  <si>
    <t>День 5</t>
  </si>
  <si>
    <t>Каша гречневая молочная жидкая</t>
  </si>
  <si>
    <t>Суп картофельный с мясными фрикадельками</t>
  </si>
  <si>
    <t>150/20</t>
  </si>
  <si>
    <t>Рыба, тушенная в сметаном соусе</t>
  </si>
  <si>
    <t>Рис отварной</t>
  </si>
  <si>
    <t>Пряник</t>
  </si>
  <si>
    <t>День 6</t>
  </si>
  <si>
    <t>Суп картофельный с бобовыми</t>
  </si>
  <si>
    <t>Гренки из пшеничного хлеба</t>
  </si>
  <si>
    <t>День 7</t>
  </si>
  <si>
    <t>Каша "Дружба"</t>
  </si>
  <si>
    <t>Суп "Сахалинский" со сметаной</t>
  </si>
  <si>
    <t>Компот из свежих плодов и ягод</t>
  </si>
  <si>
    <t>День 8</t>
  </si>
  <si>
    <t>Хлеб пшеничный</t>
  </si>
  <si>
    <t>Пюре картофельное</t>
  </si>
  <si>
    <t>День 9</t>
  </si>
  <si>
    <t>Суп из овощей</t>
  </si>
  <si>
    <t>Жаркое по-домашнему</t>
  </si>
  <si>
    <t>Кисель из концентратов</t>
  </si>
  <si>
    <t>Щи из свежей капусты с картофелем</t>
  </si>
  <si>
    <t>Гуляш из говядины</t>
  </si>
  <si>
    <t>Каша гречневая рассыпчатая</t>
  </si>
  <si>
    <t>День 10</t>
  </si>
  <si>
    <t>Соус томатный</t>
  </si>
  <si>
    <t>Биточки рыбные</t>
  </si>
  <si>
    <t>Омлет натуральный</t>
  </si>
  <si>
    <t>Каша молочная рисовая</t>
  </si>
  <si>
    <t>Салат "Витаминый"</t>
  </si>
  <si>
    <t>Пирожок с повидлом</t>
  </si>
  <si>
    <t>Огурец свежий порционный</t>
  </si>
  <si>
    <t>Сливочное масло</t>
  </si>
  <si>
    <t>Салат из моркови с зеленым горошком</t>
  </si>
  <si>
    <t xml:space="preserve">Капуста тушенная </t>
  </si>
  <si>
    <t>Шницель</t>
  </si>
  <si>
    <t>Чай с сахаром</t>
  </si>
  <si>
    <t>Йогурт "Персик"</t>
  </si>
  <si>
    <t>Сыр</t>
  </si>
  <si>
    <t>Какао с молоком сгущенным</t>
  </si>
  <si>
    <t>Булочка " Сдоба"</t>
  </si>
  <si>
    <t>Булочка "Домашняя"</t>
  </si>
  <si>
    <t xml:space="preserve">Печень говяжья по-строгановски </t>
  </si>
  <si>
    <t>Соус сметанный</t>
  </si>
  <si>
    <t>Кисель из сухофруктов</t>
  </si>
  <si>
    <t>Булочка "Веснушка"</t>
  </si>
  <si>
    <t>Чай с молоком</t>
  </si>
  <si>
    <t>Салат из белокочанной капусты с морковью</t>
  </si>
  <si>
    <t>Плов с мясом</t>
  </si>
  <si>
    <t>50/20</t>
  </si>
  <si>
    <t>5,73/0,3</t>
  </si>
  <si>
    <t>3,74/1,4</t>
  </si>
  <si>
    <t>66,5/16,04</t>
  </si>
  <si>
    <t>2,5/0,6</t>
  </si>
  <si>
    <t>Салат из свежих помидоров и огурцов</t>
  </si>
  <si>
    <t>Котлета рыбная</t>
  </si>
  <si>
    <t>70/30</t>
  </si>
  <si>
    <t>Свежие фрукты</t>
  </si>
  <si>
    <t>Запеканка манная со свежими фруктами со сгущенным молоком</t>
  </si>
  <si>
    <t>Снежок</t>
  </si>
  <si>
    <t>Капуста тушенная с мясом</t>
  </si>
  <si>
    <t>Доктор Соейр</t>
  </si>
  <si>
    <t>Борщ с капустой и картофелем</t>
  </si>
  <si>
    <t>Салат со свежими помидорами</t>
  </si>
  <si>
    <t>Биточки мясные</t>
  </si>
  <si>
    <t>Доктор Сойер</t>
  </si>
  <si>
    <t>Салат из свеклы с изюмом</t>
  </si>
  <si>
    <t>Пирожок со сгущенно вареным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</si>
</sst>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Fill="1" applyBorder="1"/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11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/>
    <xf numFmtId="2" fontId="11" fillId="0" borderId="6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0" xfId="0" applyFont="1"/>
    <xf numFmtId="0" fontId="11" fillId="0" borderId="1" xfId="0" applyFont="1" applyBorder="1"/>
    <xf numFmtId="2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/>
    <xf numFmtId="0" fontId="6" fillId="0" borderId="7" xfId="0" applyFont="1" applyBorder="1"/>
    <xf numFmtId="0" fontId="9" fillId="0" borderId="6" xfId="0" applyFont="1" applyBorder="1" applyAlignment="1">
      <alignment horizontal="center"/>
    </xf>
    <xf numFmtId="0" fontId="11" fillId="0" borderId="7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8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4" workbookViewId="0">
      <selection activeCell="K10" sqref="K10"/>
    </sheetView>
  </sheetViews>
  <sheetFormatPr defaultRowHeight="15.75" x14ac:dyDescent="0.25"/>
  <cols>
    <col min="1" max="1" width="19" style="3" customWidth="1"/>
    <col min="2" max="2" width="43.7109375" style="3" customWidth="1"/>
    <col min="3" max="3" width="10.42578125" style="5" bestFit="1" customWidth="1"/>
    <col min="4" max="5" width="12" style="4" customWidth="1"/>
    <col min="6" max="6" width="11" style="4" customWidth="1"/>
    <col min="7" max="7" width="12.85546875" style="4" customWidth="1"/>
    <col min="8" max="8" width="16.42578125" style="4" customWidth="1"/>
    <col min="9" max="24" width="9.140625" style="3"/>
  </cols>
  <sheetData>
    <row r="1" spans="1:16" x14ac:dyDescent="0.25">
      <c r="A1" s="93" t="s">
        <v>9</v>
      </c>
      <c r="B1" s="93"/>
      <c r="C1" s="94"/>
      <c r="D1" s="95"/>
      <c r="E1" s="95"/>
      <c r="F1" s="95"/>
      <c r="G1" s="95"/>
      <c r="H1" s="95"/>
    </row>
    <row r="2" spans="1:16" x14ac:dyDescent="0.25">
      <c r="A2" s="96"/>
      <c r="B2" s="96"/>
      <c r="C2" s="94"/>
      <c r="D2" s="95"/>
      <c r="E2" s="95"/>
      <c r="F2" s="95"/>
      <c r="G2" s="95"/>
      <c r="H2" s="95"/>
    </row>
    <row r="3" spans="1:16" ht="26.25" customHeight="1" x14ac:dyDescent="0.25">
      <c r="A3" s="85" t="s">
        <v>5</v>
      </c>
      <c r="B3" s="85" t="s">
        <v>6</v>
      </c>
      <c r="C3" s="85" t="s">
        <v>7</v>
      </c>
      <c r="D3" s="97" t="s">
        <v>0</v>
      </c>
      <c r="E3" s="98"/>
      <c r="F3" s="99"/>
      <c r="G3" s="85" t="s">
        <v>4</v>
      </c>
      <c r="H3" s="85" t="s">
        <v>8</v>
      </c>
    </row>
    <row r="4" spans="1:16" ht="32.25" customHeight="1" x14ac:dyDescent="0.3">
      <c r="A4" s="86"/>
      <c r="B4" s="86"/>
      <c r="C4" s="86"/>
      <c r="D4" s="34" t="s">
        <v>1</v>
      </c>
      <c r="E4" s="34" t="s">
        <v>2</v>
      </c>
      <c r="F4" s="38" t="s">
        <v>3</v>
      </c>
      <c r="G4" s="86"/>
      <c r="H4" s="86"/>
    </row>
    <row r="5" spans="1:16" ht="18.75" x14ac:dyDescent="0.3">
      <c r="A5" s="45" t="s">
        <v>10</v>
      </c>
      <c r="B5" s="8"/>
      <c r="C5" s="34"/>
      <c r="D5" s="35"/>
      <c r="E5" s="35"/>
      <c r="F5" s="35"/>
      <c r="G5" s="35"/>
      <c r="H5" s="35"/>
    </row>
    <row r="6" spans="1:16" ht="18.75" x14ac:dyDescent="0.3">
      <c r="A6" s="45" t="s">
        <v>11</v>
      </c>
      <c r="B6" s="8" t="s">
        <v>23</v>
      </c>
      <c r="C6" s="34">
        <v>150</v>
      </c>
      <c r="D6" s="19">
        <v>4.42</v>
      </c>
      <c r="E6" s="19">
        <v>4.0199999999999996</v>
      </c>
      <c r="F6" s="19">
        <v>22.92</v>
      </c>
      <c r="G6" s="19">
        <v>145.57</v>
      </c>
      <c r="H6" s="34">
        <v>165</v>
      </c>
    </row>
    <row r="7" spans="1:16" ht="18.75" x14ac:dyDescent="0.3">
      <c r="A7" s="8"/>
      <c r="B7" s="8" t="s">
        <v>56</v>
      </c>
      <c r="C7" s="36">
        <v>30</v>
      </c>
      <c r="D7" s="35">
        <v>2.13</v>
      </c>
      <c r="E7" s="19">
        <v>0.27</v>
      </c>
      <c r="F7" s="35">
        <v>13.92</v>
      </c>
      <c r="G7" s="19">
        <v>67.8</v>
      </c>
      <c r="H7" s="34"/>
    </row>
    <row r="8" spans="1:16" ht="18.75" x14ac:dyDescent="0.3">
      <c r="A8" s="8"/>
      <c r="B8" s="69" t="s">
        <v>73</v>
      </c>
      <c r="C8" s="36">
        <v>5</v>
      </c>
      <c r="D8" s="19">
        <v>0.02</v>
      </c>
      <c r="E8" s="19">
        <v>3.9</v>
      </c>
      <c r="F8" s="19">
        <v>0.03</v>
      </c>
      <c r="G8" s="19">
        <v>22.5</v>
      </c>
      <c r="H8" s="34">
        <v>495</v>
      </c>
    </row>
    <row r="9" spans="1:16" ht="18.75" x14ac:dyDescent="0.3">
      <c r="A9" s="8"/>
      <c r="B9" s="69" t="s">
        <v>24</v>
      </c>
      <c r="C9" s="34">
        <v>150</v>
      </c>
      <c r="D9" s="19">
        <v>2.09</v>
      </c>
      <c r="E9" s="19">
        <v>0.03</v>
      </c>
      <c r="F9" s="19">
        <v>14.85</v>
      </c>
      <c r="G9" s="19">
        <v>67.92</v>
      </c>
      <c r="H9" s="34">
        <v>391</v>
      </c>
    </row>
    <row r="10" spans="1:16" ht="24.75" customHeight="1" x14ac:dyDescent="0.3">
      <c r="A10" s="45" t="s">
        <v>12</v>
      </c>
      <c r="B10" s="40"/>
      <c r="C10" s="34">
        <f>SUM(C6:C9)</f>
        <v>335</v>
      </c>
      <c r="D10" s="34">
        <f>SUM(D6:D9)</f>
        <v>8.66</v>
      </c>
      <c r="E10" s="34">
        <f t="shared" ref="E10:G10" si="0">SUM(E6:E9)</f>
        <v>8.2199999999999989</v>
      </c>
      <c r="F10" s="34">
        <f t="shared" si="0"/>
        <v>51.720000000000006</v>
      </c>
      <c r="G10" s="34">
        <f t="shared" si="0"/>
        <v>303.79000000000002</v>
      </c>
      <c r="H10" s="34"/>
    </row>
    <row r="11" spans="1:16" ht="18.75" x14ac:dyDescent="0.3">
      <c r="A11" s="45" t="s">
        <v>13</v>
      </c>
      <c r="B11" s="45" t="s">
        <v>14</v>
      </c>
      <c r="C11" s="34">
        <v>100</v>
      </c>
      <c r="D11" s="32">
        <v>0.5</v>
      </c>
      <c r="E11" s="32">
        <v>0.1</v>
      </c>
      <c r="F11" s="32">
        <v>10.1</v>
      </c>
      <c r="G11" s="32">
        <v>46</v>
      </c>
      <c r="H11" s="34">
        <v>408</v>
      </c>
    </row>
    <row r="12" spans="1:16" ht="18.75" x14ac:dyDescent="0.3">
      <c r="A12" s="45" t="s">
        <v>15</v>
      </c>
      <c r="B12" s="13"/>
      <c r="C12" s="34"/>
      <c r="D12" s="100"/>
      <c r="E12" s="100"/>
      <c r="F12" s="100"/>
      <c r="G12" s="37"/>
      <c r="H12" s="34"/>
    </row>
    <row r="13" spans="1:16" ht="33.75" customHeight="1" x14ac:dyDescent="0.3">
      <c r="A13" s="45"/>
      <c r="B13" s="13" t="s">
        <v>88</v>
      </c>
      <c r="C13" s="38">
        <v>40</v>
      </c>
      <c r="D13" s="51">
        <v>0.66</v>
      </c>
      <c r="E13" s="51">
        <v>3.63</v>
      </c>
      <c r="F13" s="51">
        <v>3.85</v>
      </c>
      <c r="G13" s="51">
        <v>44.78</v>
      </c>
      <c r="H13" s="39">
        <v>3</v>
      </c>
    </row>
    <row r="14" spans="1:16" ht="18.75" x14ac:dyDescent="0.3">
      <c r="A14" s="45"/>
      <c r="B14" s="8" t="s">
        <v>16</v>
      </c>
      <c r="C14" s="34">
        <v>150</v>
      </c>
      <c r="D14" s="101">
        <v>1.32</v>
      </c>
      <c r="E14" s="101">
        <v>3.08</v>
      </c>
      <c r="F14" s="101">
        <v>6.9</v>
      </c>
      <c r="G14" s="43">
        <v>60.8</v>
      </c>
      <c r="H14" s="34">
        <v>65</v>
      </c>
    </row>
    <row r="15" spans="1:16" ht="18.75" x14ac:dyDescent="0.3">
      <c r="A15" s="45"/>
      <c r="B15" s="8" t="s">
        <v>89</v>
      </c>
      <c r="C15" s="34">
        <v>160</v>
      </c>
      <c r="D15" s="102">
        <v>15.9</v>
      </c>
      <c r="E15" s="102">
        <v>13.33</v>
      </c>
      <c r="F15" s="102">
        <v>22.78</v>
      </c>
      <c r="G15" s="103">
        <v>274.70999999999998</v>
      </c>
      <c r="H15" s="104">
        <v>286</v>
      </c>
    </row>
    <row r="16" spans="1:16" ht="18.75" x14ac:dyDescent="0.3">
      <c r="A16" s="45"/>
      <c r="B16" s="8" t="s">
        <v>26</v>
      </c>
      <c r="C16" s="34">
        <v>150</v>
      </c>
      <c r="D16" s="19">
        <v>0.19</v>
      </c>
      <c r="E16" s="19">
        <v>0.16</v>
      </c>
      <c r="F16" s="19">
        <v>19.02</v>
      </c>
      <c r="G16" s="19">
        <v>155.22999999999999</v>
      </c>
      <c r="H16" s="34">
        <v>400</v>
      </c>
      <c r="J16" s="56"/>
      <c r="K16" s="66"/>
      <c r="L16" s="65"/>
      <c r="M16" s="65"/>
      <c r="N16" s="65"/>
      <c r="O16" s="65"/>
      <c r="P16" s="66"/>
    </row>
    <row r="17" spans="1:24" ht="18.75" x14ac:dyDescent="0.3">
      <c r="A17" s="45"/>
      <c r="B17" s="8" t="s">
        <v>18</v>
      </c>
      <c r="C17" s="34">
        <v>30</v>
      </c>
      <c r="D17" s="35">
        <v>1.56</v>
      </c>
      <c r="E17" s="35">
        <v>0.33</v>
      </c>
      <c r="F17" s="35">
        <v>10.02</v>
      </c>
      <c r="G17" s="19">
        <v>52.2</v>
      </c>
      <c r="H17" s="34">
        <v>400</v>
      </c>
    </row>
    <row r="18" spans="1:24" ht="24" customHeight="1" x14ac:dyDescent="0.3">
      <c r="A18" s="45" t="s">
        <v>12</v>
      </c>
      <c r="B18" s="8"/>
      <c r="C18" s="34">
        <f>SUM(C13:C17)</f>
        <v>530</v>
      </c>
      <c r="D18" s="34">
        <f>SUM(D13:D17)</f>
        <v>19.63</v>
      </c>
      <c r="E18" s="34">
        <f t="shared" ref="E18:G18" si="1">SUM(E13:E17)</f>
        <v>20.529999999999998</v>
      </c>
      <c r="F18" s="34">
        <f t="shared" si="1"/>
        <v>62.569999999999993</v>
      </c>
      <c r="G18" s="34">
        <f t="shared" si="1"/>
        <v>587.72</v>
      </c>
      <c r="H18" s="34"/>
    </row>
    <row r="19" spans="1:24" ht="18.75" x14ac:dyDescent="0.3">
      <c r="A19" s="45" t="s">
        <v>19</v>
      </c>
      <c r="B19" s="8" t="s">
        <v>71</v>
      </c>
      <c r="C19" s="36">
        <v>60</v>
      </c>
      <c r="D19" s="19">
        <v>3.23</v>
      </c>
      <c r="E19" s="19">
        <v>3.89</v>
      </c>
      <c r="F19" s="19">
        <v>33.479999999999997</v>
      </c>
      <c r="G19" s="35">
        <v>181.83</v>
      </c>
      <c r="H19" s="34">
        <v>455</v>
      </c>
    </row>
    <row r="20" spans="1:24" ht="18.75" x14ac:dyDescent="0.3">
      <c r="A20" s="45"/>
      <c r="B20" s="8" t="s">
        <v>20</v>
      </c>
      <c r="C20" s="34">
        <v>150</v>
      </c>
      <c r="D20" s="35">
        <v>4.1900000000000004</v>
      </c>
      <c r="E20" s="35">
        <v>4.79</v>
      </c>
      <c r="F20" s="35">
        <v>7.6</v>
      </c>
      <c r="G20" s="35">
        <v>90.09</v>
      </c>
      <c r="H20" s="34">
        <v>383</v>
      </c>
    </row>
    <row r="21" spans="1:24" ht="18.75" x14ac:dyDescent="0.3">
      <c r="A21" s="45"/>
      <c r="B21" s="8" t="s">
        <v>98</v>
      </c>
      <c r="C21" s="34">
        <v>100</v>
      </c>
      <c r="D21" s="19">
        <v>0.4</v>
      </c>
      <c r="E21" s="19">
        <v>0.4</v>
      </c>
      <c r="F21" s="19">
        <v>10.4</v>
      </c>
      <c r="G21" s="19">
        <v>45</v>
      </c>
      <c r="H21" s="34">
        <v>90</v>
      </c>
    </row>
    <row r="22" spans="1:24" s="1" customFormat="1" ht="18" customHeight="1" x14ac:dyDescent="0.3">
      <c r="A22" s="72" t="s">
        <v>12</v>
      </c>
      <c r="B22" s="45"/>
      <c r="C22" s="34">
        <f>SUM(C19:C20)</f>
        <v>210</v>
      </c>
      <c r="D22" s="32">
        <f>SUM(D19:D20)</f>
        <v>7.42</v>
      </c>
      <c r="E22" s="34">
        <f t="shared" ref="E22:G22" si="2">SUM(E19:E20)</f>
        <v>8.68</v>
      </c>
      <c r="F22" s="34">
        <f t="shared" si="2"/>
        <v>41.08</v>
      </c>
      <c r="G22" s="34">
        <f t="shared" si="2"/>
        <v>271.92</v>
      </c>
      <c r="H22" s="3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1" customFormat="1" ht="26.25" customHeight="1" x14ac:dyDescent="0.3">
      <c r="A23" s="45" t="s">
        <v>21</v>
      </c>
      <c r="B23" s="45"/>
      <c r="C23" s="34">
        <f>C10+C11+C18+C22</f>
        <v>1175</v>
      </c>
      <c r="D23" s="32">
        <f>D10+D11+D18+D22</f>
        <v>36.21</v>
      </c>
      <c r="E23" s="32">
        <f t="shared" ref="E23:G23" si="3">E10+E11+E18+E22</f>
        <v>37.529999999999994</v>
      </c>
      <c r="F23" s="32">
        <f t="shared" si="3"/>
        <v>165.47</v>
      </c>
      <c r="G23" s="32">
        <f t="shared" si="3"/>
        <v>1209.43</v>
      </c>
      <c r="H23" s="3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H24" s="5"/>
    </row>
    <row r="25" spans="1:24" x14ac:dyDescent="0.25">
      <c r="A25" s="2"/>
      <c r="H25" s="5"/>
    </row>
    <row r="26" spans="1:24" x14ac:dyDescent="0.25">
      <c r="A26" s="2"/>
      <c r="H26" s="5"/>
    </row>
    <row r="27" spans="1:24" x14ac:dyDescent="0.25">
      <c r="A27" s="2"/>
      <c r="H27" s="5"/>
    </row>
    <row r="28" spans="1:24" x14ac:dyDescent="0.25">
      <c r="A28" s="2"/>
      <c r="H28" s="5"/>
    </row>
    <row r="29" spans="1:24" x14ac:dyDescent="0.25">
      <c r="H29" s="5"/>
    </row>
    <row r="30" spans="1:24" x14ac:dyDescent="0.25">
      <c r="H30" s="5"/>
    </row>
  </sheetData>
  <mergeCells count="6">
    <mergeCell ref="H3:H4"/>
    <mergeCell ref="D3:F3"/>
    <mergeCell ref="A3:A4"/>
    <mergeCell ref="B3:B4"/>
    <mergeCell ref="C3:C4"/>
    <mergeCell ref="G3:G4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5" sqref="H5"/>
    </sheetView>
  </sheetViews>
  <sheetFormatPr defaultRowHeight="18.75" x14ac:dyDescent="0.3"/>
  <cols>
    <col min="1" max="1" width="19.5703125" style="17" customWidth="1"/>
    <col min="2" max="2" width="45.140625" style="17" customWidth="1"/>
    <col min="3" max="3" width="10.42578125" style="14" bestFit="1" customWidth="1"/>
    <col min="4" max="4" width="12" style="16" customWidth="1"/>
    <col min="5" max="5" width="13.7109375" style="16" customWidth="1"/>
    <col min="6" max="6" width="13" style="16" customWidth="1"/>
    <col min="7" max="7" width="14.28515625" style="16" customWidth="1"/>
    <col min="8" max="8" width="14" style="16" customWidth="1"/>
    <col min="9" max="16384" width="9.140625" style="17"/>
  </cols>
  <sheetData>
    <row r="1" spans="1:8" x14ac:dyDescent="0.3">
      <c r="A1" s="40" t="s">
        <v>9</v>
      </c>
      <c r="B1" s="40"/>
      <c r="C1" s="67"/>
      <c r="D1" s="68"/>
      <c r="E1" s="68"/>
      <c r="F1" s="68"/>
      <c r="G1" s="68"/>
      <c r="H1" s="68"/>
    </row>
    <row r="2" spans="1:8" x14ac:dyDescent="0.3">
      <c r="A2" s="44"/>
      <c r="B2" s="44"/>
      <c r="C2" s="67"/>
      <c r="D2" s="68"/>
      <c r="E2" s="68"/>
      <c r="F2" s="68"/>
      <c r="G2" s="68"/>
      <c r="H2" s="68"/>
    </row>
    <row r="3" spans="1:8" ht="26.25" customHeight="1" x14ac:dyDescent="0.3">
      <c r="A3" s="85" t="s">
        <v>5</v>
      </c>
      <c r="B3" s="85" t="s">
        <v>6</v>
      </c>
      <c r="C3" s="85" t="s">
        <v>7</v>
      </c>
      <c r="D3" s="97" t="s">
        <v>0</v>
      </c>
      <c r="E3" s="98"/>
      <c r="F3" s="99"/>
      <c r="G3" s="85" t="s">
        <v>4</v>
      </c>
      <c r="H3" s="85" t="s">
        <v>8</v>
      </c>
    </row>
    <row r="4" spans="1:8" ht="32.25" customHeight="1" x14ac:dyDescent="0.3">
      <c r="A4" s="86"/>
      <c r="B4" s="86"/>
      <c r="C4" s="86"/>
      <c r="D4" s="34" t="s">
        <v>1</v>
      </c>
      <c r="E4" s="34" t="s">
        <v>2</v>
      </c>
      <c r="F4" s="38" t="s">
        <v>3</v>
      </c>
      <c r="G4" s="86"/>
      <c r="H4" s="86"/>
    </row>
    <row r="5" spans="1:8" ht="33.75" customHeight="1" x14ac:dyDescent="0.3">
      <c r="A5" s="45" t="s">
        <v>65</v>
      </c>
      <c r="B5" s="59" t="s">
        <v>99</v>
      </c>
      <c r="C5" s="34">
        <v>150</v>
      </c>
      <c r="D5" s="19">
        <v>3.11</v>
      </c>
      <c r="E5" s="19">
        <v>6.63</v>
      </c>
      <c r="F5" s="19">
        <v>39.64</v>
      </c>
      <c r="G5" s="19">
        <v>230.7</v>
      </c>
      <c r="H5" s="34">
        <v>188</v>
      </c>
    </row>
    <row r="6" spans="1:8" x14ac:dyDescent="0.3">
      <c r="A6" s="45" t="s">
        <v>11</v>
      </c>
      <c r="B6" s="8" t="s">
        <v>56</v>
      </c>
      <c r="C6" s="36">
        <v>30</v>
      </c>
      <c r="D6" s="35">
        <v>2.13</v>
      </c>
      <c r="E6" s="19">
        <v>0.27</v>
      </c>
      <c r="F6" s="35">
        <v>13.92</v>
      </c>
      <c r="G6" s="19">
        <v>67.8</v>
      </c>
      <c r="H6" s="34"/>
    </row>
    <row r="7" spans="1:8" x14ac:dyDescent="0.3">
      <c r="A7" s="45"/>
      <c r="B7" s="10" t="s">
        <v>79</v>
      </c>
      <c r="C7" s="36">
        <v>10</v>
      </c>
      <c r="D7" s="35">
        <v>0.41</v>
      </c>
      <c r="E7" s="19">
        <v>3</v>
      </c>
      <c r="F7" s="35">
        <v>2.42</v>
      </c>
      <c r="G7" s="19">
        <v>37.1</v>
      </c>
      <c r="H7" s="34">
        <v>495</v>
      </c>
    </row>
    <row r="8" spans="1:8" x14ac:dyDescent="0.3">
      <c r="A8" s="8"/>
      <c r="B8" s="8" t="s">
        <v>38</v>
      </c>
      <c r="C8" s="34">
        <v>150</v>
      </c>
      <c r="D8" s="19">
        <v>0.05</v>
      </c>
      <c r="E8" s="19">
        <v>8.0000000000000002E-3</v>
      </c>
      <c r="F8" s="19">
        <v>11.48</v>
      </c>
      <c r="G8" s="19">
        <v>46.21</v>
      </c>
      <c r="H8" s="34">
        <v>338</v>
      </c>
    </row>
    <row r="9" spans="1:8" ht="18" customHeight="1" x14ac:dyDescent="0.3">
      <c r="A9" s="45" t="s">
        <v>12</v>
      </c>
      <c r="B9" s="8"/>
      <c r="C9" s="34">
        <f>SUM(C5:C8)</f>
        <v>340</v>
      </c>
      <c r="D9" s="32">
        <f>SUM(D5:D8)</f>
        <v>5.7</v>
      </c>
      <c r="E9" s="32">
        <f t="shared" ref="E9:G9" si="0">SUM(E5:E8)</f>
        <v>9.9079999999999995</v>
      </c>
      <c r="F9" s="32">
        <f>SUM(F5:F8)</f>
        <v>67.460000000000008</v>
      </c>
      <c r="G9" s="32">
        <f t="shared" si="0"/>
        <v>381.81</v>
      </c>
      <c r="H9" s="34"/>
    </row>
    <row r="10" spans="1:8" x14ac:dyDescent="0.3">
      <c r="A10" s="45" t="s">
        <v>13</v>
      </c>
      <c r="B10" s="8" t="s">
        <v>14</v>
      </c>
      <c r="C10" s="34">
        <v>100</v>
      </c>
      <c r="D10" s="42">
        <v>0.5</v>
      </c>
      <c r="E10" s="42">
        <v>0.1</v>
      </c>
      <c r="F10" s="42">
        <v>10.1</v>
      </c>
      <c r="G10" s="42">
        <v>46</v>
      </c>
      <c r="H10" s="34">
        <v>408</v>
      </c>
    </row>
    <row r="11" spans="1:8" x14ac:dyDescent="0.3">
      <c r="A11" s="45" t="s">
        <v>15</v>
      </c>
      <c r="B11" s="8"/>
      <c r="C11" s="38"/>
      <c r="D11" s="42"/>
      <c r="E11" s="42"/>
      <c r="F11" s="42"/>
      <c r="G11" s="42"/>
      <c r="H11" s="39"/>
    </row>
    <row r="12" spans="1:8" x14ac:dyDescent="0.3">
      <c r="A12" s="70"/>
      <c r="B12" s="59" t="s">
        <v>104</v>
      </c>
      <c r="C12" s="38">
        <v>40</v>
      </c>
      <c r="D12" s="12">
        <v>0.4</v>
      </c>
      <c r="E12" s="12">
        <v>3.67</v>
      </c>
      <c r="F12" s="12">
        <v>1.38</v>
      </c>
      <c r="G12" s="12">
        <v>40.14</v>
      </c>
      <c r="H12" s="39">
        <v>17</v>
      </c>
    </row>
    <row r="13" spans="1:8" x14ac:dyDescent="0.3">
      <c r="A13" s="45"/>
      <c r="B13" s="8" t="s">
        <v>62</v>
      </c>
      <c r="C13" s="34">
        <v>150</v>
      </c>
      <c r="D13" s="43">
        <v>1.25</v>
      </c>
      <c r="E13" s="43">
        <v>3.41</v>
      </c>
      <c r="F13" s="43">
        <v>4.3</v>
      </c>
      <c r="G13" s="43">
        <v>52.97</v>
      </c>
      <c r="H13" s="34">
        <v>69</v>
      </c>
    </row>
    <row r="14" spans="1:8" x14ac:dyDescent="0.3">
      <c r="A14" s="45"/>
      <c r="B14" s="8" t="s">
        <v>63</v>
      </c>
      <c r="C14" s="34" t="s">
        <v>97</v>
      </c>
      <c r="D14" s="19">
        <v>6.49</v>
      </c>
      <c r="E14" s="19">
        <v>6.93</v>
      </c>
      <c r="F14" s="19">
        <v>1.23</v>
      </c>
      <c r="G14" s="19">
        <v>93.51</v>
      </c>
      <c r="H14" s="34">
        <v>283</v>
      </c>
    </row>
    <row r="15" spans="1:8" x14ac:dyDescent="0.3">
      <c r="A15" s="45"/>
      <c r="B15" s="8" t="s">
        <v>64</v>
      </c>
      <c r="C15" s="34">
        <v>110</v>
      </c>
      <c r="D15" s="19">
        <v>1.6</v>
      </c>
      <c r="E15" s="19">
        <v>5.54</v>
      </c>
      <c r="F15" s="19">
        <v>30.94</v>
      </c>
      <c r="G15" s="19">
        <v>179.93</v>
      </c>
      <c r="H15" s="34">
        <v>403</v>
      </c>
    </row>
    <row r="16" spans="1:8" x14ac:dyDescent="0.3">
      <c r="A16" s="45"/>
      <c r="B16" s="8" t="s">
        <v>61</v>
      </c>
      <c r="C16" s="34">
        <v>150</v>
      </c>
      <c r="D16" s="19">
        <v>1.02</v>
      </c>
      <c r="E16" s="19">
        <v>0</v>
      </c>
      <c r="F16" s="19">
        <v>21.77</v>
      </c>
      <c r="G16" s="19">
        <v>91.14</v>
      </c>
      <c r="H16" s="34">
        <v>398</v>
      </c>
    </row>
    <row r="17" spans="1:8" x14ac:dyDescent="0.3">
      <c r="A17" s="45"/>
      <c r="B17" s="8" t="s">
        <v>18</v>
      </c>
      <c r="C17" s="34">
        <v>30</v>
      </c>
      <c r="D17" s="35">
        <v>1.56</v>
      </c>
      <c r="E17" s="35">
        <v>0.33</v>
      </c>
      <c r="F17" s="35">
        <v>10.02</v>
      </c>
      <c r="G17" s="19">
        <v>52.2</v>
      </c>
      <c r="H17" s="34">
        <v>400</v>
      </c>
    </row>
    <row r="18" spans="1:8" x14ac:dyDescent="0.3">
      <c r="A18" s="45" t="s">
        <v>12</v>
      </c>
      <c r="B18" s="8"/>
      <c r="C18" s="34">
        <f>290+110+180</f>
        <v>580</v>
      </c>
      <c r="D18" s="32">
        <f>SUM(D12:D17)</f>
        <v>12.32</v>
      </c>
      <c r="E18" s="32">
        <f t="shared" ref="E18:G18" si="1">SUM(E12:E17)</f>
        <v>19.88</v>
      </c>
      <c r="F18" s="32">
        <f>SUM(F12:F17)</f>
        <v>69.64</v>
      </c>
      <c r="G18" s="32">
        <f t="shared" si="1"/>
        <v>509.89</v>
      </c>
      <c r="H18" s="45"/>
    </row>
    <row r="19" spans="1:8" x14ac:dyDescent="0.3">
      <c r="A19" s="45" t="s">
        <v>19</v>
      </c>
      <c r="B19" s="8" t="s">
        <v>106</v>
      </c>
      <c r="C19" s="34">
        <v>150</v>
      </c>
      <c r="D19" s="35">
        <v>4.1900000000000004</v>
      </c>
      <c r="E19" s="35">
        <v>4.79</v>
      </c>
      <c r="F19" s="35">
        <v>7.6</v>
      </c>
      <c r="G19" s="35">
        <v>90.09</v>
      </c>
      <c r="H19" s="34">
        <v>383</v>
      </c>
    </row>
    <row r="20" spans="1:8" x14ac:dyDescent="0.3">
      <c r="A20" s="45"/>
      <c r="B20" s="8" t="s">
        <v>47</v>
      </c>
      <c r="C20" s="34">
        <v>50</v>
      </c>
      <c r="D20" s="35">
        <v>4.13</v>
      </c>
      <c r="E20" s="35">
        <v>3.29</v>
      </c>
      <c r="F20" s="35">
        <v>52.5</v>
      </c>
      <c r="G20" s="35">
        <v>256.2</v>
      </c>
      <c r="H20" s="34">
        <v>415</v>
      </c>
    </row>
    <row r="21" spans="1:8" s="11" customFormat="1" ht="18.75" customHeight="1" x14ac:dyDescent="0.3">
      <c r="A21" s="72" t="s">
        <v>12</v>
      </c>
      <c r="B21" s="45"/>
      <c r="C21" s="34">
        <f>SUM(C19:C20)</f>
        <v>200</v>
      </c>
      <c r="D21" s="34">
        <f>SUM(D19:D20)</f>
        <v>8.32</v>
      </c>
      <c r="E21" s="34">
        <f t="shared" ref="E21:G21" si="2">SUM(E19:E20)</f>
        <v>8.08</v>
      </c>
      <c r="F21" s="34">
        <f t="shared" si="2"/>
        <v>60.1</v>
      </c>
      <c r="G21" s="34">
        <f t="shared" si="2"/>
        <v>346.28999999999996</v>
      </c>
      <c r="H21" s="34"/>
    </row>
    <row r="22" spans="1:8" s="11" customFormat="1" ht="23.25" customHeight="1" x14ac:dyDescent="0.3">
      <c r="A22" s="45" t="s">
        <v>21</v>
      </c>
      <c r="B22" s="45"/>
      <c r="C22" s="34">
        <f>C9+C10+C18+C21</f>
        <v>1220</v>
      </c>
      <c r="D22" s="32">
        <v>29.8</v>
      </c>
      <c r="E22" s="32">
        <f t="shared" ref="E22" si="3">E9+E10+E18+E21</f>
        <v>37.967999999999996</v>
      </c>
      <c r="F22" s="32">
        <v>157.01</v>
      </c>
      <c r="G22" s="32">
        <v>1045</v>
      </c>
      <c r="H22" s="34"/>
    </row>
    <row r="23" spans="1:8" x14ac:dyDescent="0.3">
      <c r="A23" s="11"/>
      <c r="H23" s="14"/>
    </row>
    <row r="24" spans="1:8" x14ac:dyDescent="0.3">
      <c r="A24" s="11"/>
      <c r="D24" s="15"/>
      <c r="E24" s="15"/>
      <c r="F24" s="15"/>
      <c r="G24" s="15"/>
      <c r="H24" s="14"/>
    </row>
    <row r="25" spans="1:8" x14ac:dyDescent="0.3">
      <c r="A25" s="11"/>
      <c r="B25" s="23"/>
      <c r="C25" s="24"/>
      <c r="D25" s="22"/>
      <c r="E25" s="22"/>
      <c r="F25" s="22"/>
      <c r="G25" s="22"/>
      <c r="H25" s="14"/>
    </row>
    <row r="26" spans="1:8" x14ac:dyDescent="0.3">
      <c r="A26" s="11"/>
      <c r="B26" s="21"/>
      <c r="C26" s="24"/>
      <c r="D26" s="47"/>
      <c r="E26" s="47"/>
      <c r="F26" s="47"/>
      <c r="G26" s="47"/>
      <c r="H26" s="14"/>
    </row>
    <row r="27" spans="1:8" x14ac:dyDescent="0.3">
      <c r="A27" s="11"/>
      <c r="B27" s="21"/>
      <c r="C27" s="24"/>
      <c r="D27" s="22"/>
      <c r="E27" s="22"/>
      <c r="F27" s="22"/>
      <c r="G27" s="22"/>
      <c r="H27" s="14"/>
    </row>
    <row r="28" spans="1:8" x14ac:dyDescent="0.3">
      <c r="B28" s="21"/>
      <c r="C28" s="24"/>
      <c r="D28" s="47"/>
      <c r="E28" s="47"/>
      <c r="F28" s="47"/>
      <c r="G28" s="47"/>
      <c r="H28" s="14"/>
    </row>
    <row r="29" spans="1:8" x14ac:dyDescent="0.3">
      <c r="B29" s="21"/>
      <c r="C29" s="24"/>
      <c r="D29" s="47"/>
      <c r="E29" s="47"/>
      <c r="F29" s="47"/>
      <c r="G29" s="47"/>
      <c r="H29" s="14"/>
    </row>
    <row r="30" spans="1:8" x14ac:dyDescent="0.3">
      <c r="B30" s="21"/>
      <c r="C30" s="24"/>
      <c r="D30" s="47"/>
      <c r="E30" s="47"/>
      <c r="F30" s="47"/>
      <c r="G30" s="47"/>
    </row>
    <row r="31" spans="1:8" x14ac:dyDescent="0.3">
      <c r="B31" s="21"/>
      <c r="C31" s="24"/>
      <c r="D31" s="48"/>
      <c r="E31" s="48"/>
      <c r="F31" s="48"/>
      <c r="G31" s="48"/>
    </row>
    <row r="34" spans="1:1" x14ac:dyDescent="0.3">
      <c r="A34" s="21"/>
    </row>
    <row r="35" spans="1:1" x14ac:dyDescent="0.3">
      <c r="A35" s="21"/>
    </row>
    <row r="36" spans="1:1" x14ac:dyDescent="0.3">
      <c r="A36" s="21"/>
    </row>
    <row r="37" spans="1:1" x14ac:dyDescent="0.3">
      <c r="A37" s="21"/>
    </row>
    <row r="38" spans="1:1" x14ac:dyDescent="0.3">
      <c r="A38" s="21"/>
    </row>
    <row r="39" spans="1:1" x14ac:dyDescent="0.3">
      <c r="A39" s="21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4" workbookViewId="0">
      <selection sqref="A1:H23"/>
    </sheetView>
  </sheetViews>
  <sheetFormatPr defaultRowHeight="18.75" x14ac:dyDescent="0.3"/>
  <cols>
    <col min="1" max="1" width="21.42578125" style="44" customWidth="1"/>
    <col min="2" max="2" width="47.42578125" style="44" customWidth="1"/>
    <col min="3" max="3" width="10.42578125" style="67" bestFit="1" customWidth="1"/>
    <col min="4" max="5" width="12" style="46" customWidth="1"/>
    <col min="6" max="6" width="11" style="46" customWidth="1"/>
    <col min="7" max="7" width="12.28515625" style="46" customWidth="1"/>
    <col min="8" max="8" width="14.7109375" style="68" customWidth="1"/>
    <col min="9" max="16384" width="9.140625" style="17"/>
  </cols>
  <sheetData>
    <row r="1" spans="1:20" x14ac:dyDescent="0.3">
      <c r="A1" s="40" t="s">
        <v>9</v>
      </c>
      <c r="B1" s="40"/>
    </row>
    <row r="3" spans="1:20" ht="26.25" customHeight="1" x14ac:dyDescent="0.3">
      <c r="A3" s="87" t="s">
        <v>5</v>
      </c>
      <c r="B3" s="85" t="s">
        <v>6</v>
      </c>
      <c r="C3" s="85" t="s">
        <v>7</v>
      </c>
      <c r="D3" s="88" t="s">
        <v>0</v>
      </c>
      <c r="E3" s="89"/>
      <c r="F3" s="90"/>
      <c r="G3" s="91" t="s">
        <v>4</v>
      </c>
      <c r="H3" s="85" t="s">
        <v>8</v>
      </c>
    </row>
    <row r="4" spans="1:20" ht="32.25" customHeight="1" x14ac:dyDescent="0.3">
      <c r="A4" s="87"/>
      <c r="B4" s="86"/>
      <c r="C4" s="86"/>
      <c r="D4" s="32" t="s">
        <v>1</v>
      </c>
      <c r="E4" s="32" t="s">
        <v>2</v>
      </c>
      <c r="F4" s="33" t="s">
        <v>3</v>
      </c>
      <c r="G4" s="92"/>
      <c r="H4" s="86"/>
    </row>
    <row r="5" spans="1:20" x14ac:dyDescent="0.3">
      <c r="A5" s="45" t="s">
        <v>22</v>
      </c>
      <c r="B5" s="8"/>
      <c r="C5" s="34"/>
      <c r="D5" s="19"/>
      <c r="E5" s="19"/>
      <c r="F5" s="19"/>
      <c r="G5" s="19"/>
      <c r="H5" s="35"/>
    </row>
    <row r="6" spans="1:20" x14ac:dyDescent="0.3">
      <c r="A6" s="45" t="s">
        <v>11</v>
      </c>
      <c r="B6" s="8" t="s">
        <v>42</v>
      </c>
      <c r="C6" s="34">
        <v>150</v>
      </c>
      <c r="D6" s="35">
        <v>3.57</v>
      </c>
      <c r="E6" s="35">
        <v>1.32</v>
      </c>
      <c r="F6" s="35">
        <v>11.35</v>
      </c>
      <c r="G6" s="35">
        <v>58.67</v>
      </c>
      <c r="H6" s="34">
        <v>85</v>
      </c>
      <c r="J6" s="60"/>
      <c r="K6" s="61"/>
      <c r="L6" s="62"/>
      <c r="M6" s="62"/>
      <c r="N6" s="62"/>
      <c r="O6" s="62"/>
      <c r="P6" s="61"/>
      <c r="Q6" s="21"/>
      <c r="R6" s="21"/>
      <c r="S6" s="21"/>
      <c r="T6" s="21"/>
    </row>
    <row r="7" spans="1:20" x14ac:dyDescent="0.3">
      <c r="A7" s="8"/>
      <c r="B7" s="8" t="s">
        <v>56</v>
      </c>
      <c r="C7" s="36">
        <v>30</v>
      </c>
      <c r="D7" s="35">
        <v>2.13</v>
      </c>
      <c r="E7" s="19">
        <v>0.27</v>
      </c>
      <c r="F7" s="35">
        <v>13.92</v>
      </c>
      <c r="G7" s="19">
        <v>67.8</v>
      </c>
      <c r="H7" s="34"/>
      <c r="J7" s="60"/>
      <c r="K7" s="63"/>
      <c r="L7" s="64"/>
      <c r="M7" s="65"/>
      <c r="N7" s="64"/>
      <c r="O7" s="65"/>
      <c r="P7" s="61"/>
      <c r="Q7" s="21"/>
      <c r="R7" s="21"/>
      <c r="S7" s="21"/>
      <c r="T7" s="21"/>
    </row>
    <row r="8" spans="1:20" x14ac:dyDescent="0.3">
      <c r="A8" s="8"/>
      <c r="B8" s="8" t="s">
        <v>73</v>
      </c>
      <c r="C8" s="36">
        <v>5</v>
      </c>
      <c r="D8" s="19">
        <v>0.02</v>
      </c>
      <c r="E8" s="19">
        <v>3.9</v>
      </c>
      <c r="F8" s="19">
        <v>0.03</v>
      </c>
      <c r="G8" s="19">
        <v>22.5</v>
      </c>
      <c r="H8" s="34">
        <v>495</v>
      </c>
      <c r="J8" s="60"/>
      <c r="K8" s="63"/>
      <c r="L8" s="65"/>
      <c r="M8" s="65"/>
      <c r="N8" s="65"/>
      <c r="O8" s="65"/>
      <c r="P8" s="66"/>
      <c r="Q8" s="21"/>
      <c r="R8" s="21"/>
      <c r="S8" s="21"/>
      <c r="T8" s="21"/>
    </row>
    <row r="9" spans="1:20" x14ac:dyDescent="0.3">
      <c r="A9" s="8"/>
      <c r="B9" s="8" t="s">
        <v>38</v>
      </c>
      <c r="C9" s="34">
        <v>150</v>
      </c>
      <c r="D9" s="35">
        <v>0.05</v>
      </c>
      <c r="E9" s="35">
        <v>8.0000000000000002E-3</v>
      </c>
      <c r="F9" s="35">
        <v>11.48</v>
      </c>
      <c r="G9" s="35">
        <v>46.21</v>
      </c>
      <c r="H9" s="34">
        <v>338</v>
      </c>
      <c r="J9" s="60"/>
      <c r="K9" s="61"/>
      <c r="L9" s="62"/>
      <c r="M9" s="62"/>
      <c r="N9" s="62"/>
      <c r="O9" s="62"/>
      <c r="P9" s="61"/>
      <c r="Q9" s="21"/>
      <c r="R9" s="21"/>
      <c r="S9" s="21"/>
      <c r="T9" s="21"/>
    </row>
    <row r="10" spans="1:20" ht="23.25" customHeight="1" x14ac:dyDescent="0.3">
      <c r="A10" s="45" t="s">
        <v>12</v>
      </c>
      <c r="B10" s="40"/>
      <c r="C10" s="34">
        <f>SUM(C6:C9)</f>
        <v>335</v>
      </c>
      <c r="D10" s="32">
        <f>SUM(D6:D9)</f>
        <v>5.7699999999999987</v>
      </c>
      <c r="E10" s="32">
        <f>SUM(E6:E9)</f>
        <v>5.4980000000000002</v>
      </c>
      <c r="F10" s="32">
        <f>SUM(F6:F9)</f>
        <v>36.78</v>
      </c>
      <c r="G10" s="32">
        <f>SUM(G6:G9)</f>
        <v>195.18</v>
      </c>
      <c r="H10" s="34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21.75" customHeight="1" x14ac:dyDescent="0.3">
      <c r="A11" s="45" t="s">
        <v>13</v>
      </c>
      <c r="B11" s="45" t="s">
        <v>14</v>
      </c>
      <c r="C11" s="34">
        <v>100</v>
      </c>
      <c r="D11" s="32">
        <v>0.5</v>
      </c>
      <c r="E11" s="32">
        <v>0.1</v>
      </c>
      <c r="F11" s="32">
        <v>10.1</v>
      </c>
      <c r="G11" s="32">
        <v>46</v>
      </c>
      <c r="H11" s="34">
        <v>408</v>
      </c>
    </row>
    <row r="12" spans="1:20" ht="18.75" customHeight="1" x14ac:dyDescent="0.3">
      <c r="A12" s="45" t="s">
        <v>15</v>
      </c>
      <c r="B12" s="8"/>
      <c r="C12" s="34"/>
      <c r="D12" s="32"/>
      <c r="E12" s="32"/>
      <c r="F12" s="32"/>
      <c r="G12" s="32"/>
      <c r="H12" s="34"/>
    </row>
    <row r="13" spans="1:20" x14ac:dyDescent="0.3">
      <c r="A13" s="8"/>
      <c r="B13" s="8" t="s">
        <v>74</v>
      </c>
      <c r="C13" s="34">
        <v>40</v>
      </c>
      <c r="D13" s="19">
        <v>1</v>
      </c>
      <c r="E13" s="19">
        <v>3.64</v>
      </c>
      <c r="F13" s="19">
        <v>2.87</v>
      </c>
      <c r="G13" s="19">
        <v>48.03</v>
      </c>
      <c r="H13" s="34">
        <v>46</v>
      </c>
    </row>
    <row r="14" spans="1:20" x14ac:dyDescent="0.3">
      <c r="A14" s="45"/>
      <c r="B14" s="8" t="s">
        <v>25</v>
      </c>
      <c r="C14" s="34">
        <v>150</v>
      </c>
      <c r="D14" s="19">
        <v>1.51</v>
      </c>
      <c r="E14" s="19">
        <v>1.92</v>
      </c>
      <c r="F14" s="19">
        <v>5.83</v>
      </c>
      <c r="G14" s="19">
        <v>46.74</v>
      </c>
      <c r="H14" s="34">
        <v>64</v>
      </c>
    </row>
    <row r="15" spans="1:20" x14ac:dyDescent="0.3">
      <c r="A15" s="45"/>
      <c r="B15" s="8" t="s">
        <v>75</v>
      </c>
      <c r="C15" s="34">
        <v>110</v>
      </c>
      <c r="D15" s="19">
        <v>2.9</v>
      </c>
      <c r="E15" s="19">
        <v>3.6</v>
      </c>
      <c r="F15" s="19">
        <v>7.73</v>
      </c>
      <c r="G15" s="19">
        <v>74.44</v>
      </c>
      <c r="H15" s="34">
        <v>311</v>
      </c>
    </row>
    <row r="16" spans="1:20" x14ac:dyDescent="0.3">
      <c r="A16" s="45"/>
      <c r="B16" s="8" t="s">
        <v>76</v>
      </c>
      <c r="C16" s="34">
        <v>50</v>
      </c>
      <c r="D16" s="19">
        <v>6.3</v>
      </c>
      <c r="E16" s="19">
        <v>7.03</v>
      </c>
      <c r="F16" s="19">
        <v>1.65</v>
      </c>
      <c r="G16" s="19">
        <v>95.25</v>
      </c>
      <c r="H16" s="34">
        <v>246</v>
      </c>
    </row>
    <row r="17" spans="1:8" x14ac:dyDescent="0.3">
      <c r="A17" s="45"/>
      <c r="B17" s="8" t="s">
        <v>17</v>
      </c>
      <c r="C17" s="6">
        <v>150</v>
      </c>
      <c r="D17" s="7">
        <v>0.42</v>
      </c>
      <c r="E17" s="9">
        <v>0</v>
      </c>
      <c r="F17" s="7">
        <v>20.55</v>
      </c>
      <c r="G17" s="9">
        <v>83.88</v>
      </c>
      <c r="H17" s="6">
        <v>399</v>
      </c>
    </row>
    <row r="18" spans="1:8" x14ac:dyDescent="0.3">
      <c r="A18" s="45"/>
      <c r="B18" s="8" t="s">
        <v>18</v>
      </c>
      <c r="C18" s="34">
        <v>30</v>
      </c>
      <c r="D18" s="35">
        <v>1.56</v>
      </c>
      <c r="E18" s="35">
        <v>0.33</v>
      </c>
      <c r="F18" s="35">
        <v>10.02</v>
      </c>
      <c r="G18" s="19">
        <v>52.2</v>
      </c>
      <c r="H18" s="34">
        <v>400</v>
      </c>
    </row>
    <row r="19" spans="1:8" x14ac:dyDescent="0.3">
      <c r="A19" s="45" t="s">
        <v>12</v>
      </c>
      <c r="B19" s="8"/>
      <c r="C19" s="34">
        <f>SUM(C13:C18)</f>
        <v>530</v>
      </c>
      <c r="D19" s="32">
        <f>SUM(D13:D18)</f>
        <v>13.690000000000001</v>
      </c>
      <c r="E19" s="32">
        <f>SUM(E13:E18)</f>
        <v>16.52</v>
      </c>
      <c r="F19" s="32">
        <f>SUM(F13:F18)</f>
        <v>48.649999999999991</v>
      </c>
      <c r="G19" s="32">
        <f>SUM(G13:G18)</f>
        <v>400.54</v>
      </c>
      <c r="H19" s="34"/>
    </row>
    <row r="20" spans="1:8" x14ac:dyDescent="0.3">
      <c r="A20" s="45" t="s">
        <v>19</v>
      </c>
      <c r="B20" s="8" t="s">
        <v>27</v>
      </c>
      <c r="C20" s="34">
        <v>60</v>
      </c>
      <c r="D20" s="19">
        <v>4.1900000000000004</v>
      </c>
      <c r="E20" s="19">
        <v>4.7</v>
      </c>
      <c r="F20" s="19">
        <v>33.9</v>
      </c>
      <c r="G20" s="19">
        <v>193.4</v>
      </c>
      <c r="H20" s="34">
        <v>428</v>
      </c>
    </row>
    <row r="21" spans="1:8" x14ac:dyDescent="0.3">
      <c r="A21" s="45"/>
      <c r="B21" s="8" t="s">
        <v>78</v>
      </c>
      <c r="C21" s="34">
        <v>150</v>
      </c>
      <c r="D21" s="19">
        <v>1.9</v>
      </c>
      <c r="E21" s="19">
        <v>3.3</v>
      </c>
      <c r="F21" s="19">
        <v>6.2</v>
      </c>
      <c r="G21" s="19">
        <v>70.89</v>
      </c>
      <c r="H21" s="34">
        <v>406</v>
      </c>
    </row>
    <row r="22" spans="1:8" s="11" customFormat="1" ht="18.75" customHeight="1" x14ac:dyDescent="0.3">
      <c r="A22" s="45" t="s">
        <v>12</v>
      </c>
      <c r="B22" s="45"/>
      <c r="C22" s="34">
        <f>SUM(C20:C21)</f>
        <v>210</v>
      </c>
      <c r="D22" s="32">
        <f>SUM(D20:D21)</f>
        <v>6.09</v>
      </c>
      <c r="E22" s="32">
        <f t="shared" ref="E22:G22" si="0">SUM(E20:E21)</f>
        <v>8</v>
      </c>
      <c r="F22" s="32">
        <f t="shared" si="0"/>
        <v>40.1</v>
      </c>
      <c r="G22" s="32">
        <f t="shared" si="0"/>
        <v>264.29000000000002</v>
      </c>
      <c r="H22" s="34"/>
    </row>
    <row r="23" spans="1:8" s="11" customFormat="1" ht="24" customHeight="1" x14ac:dyDescent="0.3">
      <c r="A23" s="45" t="s">
        <v>21</v>
      </c>
      <c r="B23" s="45"/>
      <c r="C23" s="34">
        <f>C10+C11+C19+C22</f>
        <v>1175</v>
      </c>
      <c r="D23" s="32">
        <f>D10+D11+D19+D22</f>
        <v>26.05</v>
      </c>
      <c r="E23" s="32">
        <f t="shared" ref="E23:F23" si="1">E10+E11+E19+E22</f>
        <v>30.117999999999999</v>
      </c>
      <c r="F23" s="32">
        <f t="shared" si="1"/>
        <v>135.63</v>
      </c>
      <c r="G23" s="32">
        <v>1037.1600000000001</v>
      </c>
      <c r="H23" s="34"/>
    </row>
    <row r="24" spans="1:8" x14ac:dyDescent="0.3">
      <c r="A24" s="40"/>
      <c r="H24" s="67"/>
    </row>
    <row r="25" spans="1:8" x14ac:dyDescent="0.3">
      <c r="A25" s="40"/>
      <c r="H25" s="67"/>
    </row>
    <row r="26" spans="1:8" x14ac:dyDescent="0.3">
      <c r="A26" s="40"/>
      <c r="H26" s="67"/>
    </row>
    <row r="27" spans="1:8" x14ac:dyDescent="0.3">
      <c r="A27" s="40"/>
      <c r="H27" s="67"/>
    </row>
    <row r="28" spans="1:8" x14ac:dyDescent="0.3">
      <c r="A28" s="40"/>
      <c r="H28" s="67"/>
    </row>
    <row r="29" spans="1:8" x14ac:dyDescent="0.3">
      <c r="H29" s="67"/>
    </row>
    <row r="30" spans="1:8" x14ac:dyDescent="0.3">
      <c r="H30" s="67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K11" sqref="K11"/>
    </sheetView>
  </sheetViews>
  <sheetFormatPr defaultRowHeight="18.75" x14ac:dyDescent="0.3"/>
  <cols>
    <col min="1" max="1" width="19.5703125" style="17" customWidth="1"/>
    <col min="2" max="2" width="37" style="17" customWidth="1"/>
    <col min="3" max="3" width="10.42578125" style="14" bestFit="1" customWidth="1"/>
    <col min="4" max="5" width="12" style="15" customWidth="1"/>
    <col min="6" max="6" width="11" style="15" customWidth="1"/>
    <col min="7" max="7" width="15.85546875" style="15" customWidth="1"/>
    <col min="8" max="8" width="15.85546875" style="16" customWidth="1"/>
    <col min="9" max="16384" width="9.140625" style="17"/>
  </cols>
  <sheetData>
    <row r="1" spans="1:8" ht="18.75" customHeight="1" x14ac:dyDescent="0.3">
      <c r="A1" s="40" t="s">
        <v>9</v>
      </c>
      <c r="B1" s="40"/>
      <c r="C1" s="67"/>
      <c r="D1" s="46"/>
      <c r="E1" s="46"/>
      <c r="F1" s="46"/>
      <c r="G1" s="46"/>
      <c r="H1" s="68"/>
    </row>
    <row r="2" spans="1:8" ht="12" customHeight="1" x14ac:dyDescent="0.3">
      <c r="A2" s="44"/>
      <c r="B2" s="44"/>
      <c r="C2" s="67"/>
      <c r="D2" s="46"/>
      <c r="E2" s="46"/>
      <c r="F2" s="46"/>
      <c r="G2" s="46"/>
      <c r="H2" s="68"/>
    </row>
    <row r="3" spans="1:8" ht="26.25" customHeight="1" x14ac:dyDescent="0.3">
      <c r="A3" s="85" t="s">
        <v>5</v>
      </c>
      <c r="B3" s="85" t="s">
        <v>6</v>
      </c>
      <c r="C3" s="85" t="s">
        <v>7</v>
      </c>
      <c r="D3" s="88" t="s">
        <v>0</v>
      </c>
      <c r="E3" s="89"/>
      <c r="F3" s="90"/>
      <c r="G3" s="91" t="s">
        <v>4</v>
      </c>
      <c r="H3" s="85" t="s">
        <v>8</v>
      </c>
    </row>
    <row r="4" spans="1:8" ht="32.25" customHeight="1" x14ac:dyDescent="0.3">
      <c r="A4" s="86"/>
      <c r="B4" s="86"/>
      <c r="C4" s="86"/>
      <c r="D4" s="32" t="s">
        <v>1</v>
      </c>
      <c r="E4" s="32" t="s">
        <v>2</v>
      </c>
      <c r="F4" s="33" t="s">
        <v>3</v>
      </c>
      <c r="G4" s="92"/>
      <c r="H4" s="86"/>
    </row>
    <row r="5" spans="1:8" x14ac:dyDescent="0.3">
      <c r="A5" s="45" t="s">
        <v>39</v>
      </c>
      <c r="B5" s="8" t="s">
        <v>28</v>
      </c>
      <c r="C5" s="34">
        <v>150</v>
      </c>
      <c r="D5" s="19">
        <v>19.8</v>
      </c>
      <c r="E5" s="19">
        <v>4.5199999999999996</v>
      </c>
      <c r="F5" s="19">
        <v>35.25</v>
      </c>
      <c r="G5" s="19">
        <v>261.38</v>
      </c>
      <c r="H5" s="35">
        <v>195</v>
      </c>
    </row>
    <row r="6" spans="1:8" x14ac:dyDescent="0.3">
      <c r="A6" s="45" t="s">
        <v>11</v>
      </c>
      <c r="B6" s="8" t="s">
        <v>29</v>
      </c>
      <c r="C6" s="34">
        <v>20</v>
      </c>
      <c r="D6" s="19">
        <v>0.49</v>
      </c>
      <c r="E6" s="19">
        <v>0.67</v>
      </c>
      <c r="F6" s="19">
        <v>2.95</v>
      </c>
      <c r="G6" s="19">
        <v>19.8</v>
      </c>
      <c r="H6" s="34">
        <v>338</v>
      </c>
    </row>
    <row r="7" spans="1:8" x14ac:dyDescent="0.3">
      <c r="A7" s="8"/>
      <c r="B7" s="8" t="s">
        <v>56</v>
      </c>
      <c r="C7" s="36">
        <v>30</v>
      </c>
      <c r="D7" s="35">
        <v>2.13</v>
      </c>
      <c r="E7" s="19">
        <v>0.27</v>
      </c>
      <c r="F7" s="35">
        <v>13.92</v>
      </c>
      <c r="G7" s="19">
        <v>67.8</v>
      </c>
      <c r="H7" s="34"/>
    </row>
    <row r="8" spans="1:8" x14ac:dyDescent="0.3">
      <c r="A8" s="8"/>
      <c r="B8" s="69" t="s">
        <v>77</v>
      </c>
      <c r="C8" s="105">
        <v>150</v>
      </c>
      <c r="D8" s="20">
        <v>0.09</v>
      </c>
      <c r="E8" s="20">
        <v>0</v>
      </c>
      <c r="F8" s="20">
        <v>11.58</v>
      </c>
      <c r="G8" s="12">
        <v>46.68</v>
      </c>
      <c r="H8" s="106">
        <v>382</v>
      </c>
    </row>
    <row r="9" spans="1:8" ht="23.25" customHeight="1" x14ac:dyDescent="0.3">
      <c r="A9" s="45" t="s">
        <v>12</v>
      </c>
      <c r="B9" s="69"/>
      <c r="C9" s="107">
        <f>SUM(C5:C8)</f>
        <v>350</v>
      </c>
      <c r="D9" s="108">
        <f>SUM(D5:D8)</f>
        <v>22.509999999999998</v>
      </c>
      <c r="E9" s="108">
        <f t="shared" ref="E9:G9" si="0">SUM(E5:E8)</f>
        <v>5.4599999999999991</v>
      </c>
      <c r="F9" s="108">
        <f t="shared" si="0"/>
        <v>63.7</v>
      </c>
      <c r="G9" s="108">
        <f t="shared" si="0"/>
        <v>395.66</v>
      </c>
      <c r="H9" s="107"/>
    </row>
    <row r="10" spans="1:8" ht="25.5" customHeight="1" x14ac:dyDescent="0.3">
      <c r="A10" s="45" t="s">
        <v>13</v>
      </c>
      <c r="B10" s="45" t="s">
        <v>14</v>
      </c>
      <c r="C10" s="34">
        <v>100</v>
      </c>
      <c r="D10" s="32">
        <v>0.5</v>
      </c>
      <c r="E10" s="32">
        <v>0.1</v>
      </c>
      <c r="F10" s="32">
        <v>10.1</v>
      </c>
      <c r="G10" s="32">
        <v>46</v>
      </c>
      <c r="H10" s="34">
        <v>408</v>
      </c>
    </row>
    <row r="11" spans="1:8" x14ac:dyDescent="0.3">
      <c r="A11" s="45" t="s">
        <v>15</v>
      </c>
      <c r="B11" s="8"/>
      <c r="C11" s="34"/>
      <c r="D11" s="32"/>
      <c r="E11" s="32"/>
      <c r="F11" s="32"/>
      <c r="G11" s="32"/>
      <c r="H11" s="34"/>
    </row>
    <row r="12" spans="1:8" x14ac:dyDescent="0.3">
      <c r="A12" s="8"/>
      <c r="B12" s="8" t="s">
        <v>70</v>
      </c>
      <c r="C12" s="34">
        <v>40</v>
      </c>
      <c r="D12" s="19">
        <v>3.84</v>
      </c>
      <c r="E12" s="19">
        <v>4.4400000000000004</v>
      </c>
      <c r="F12" s="19">
        <v>3.84</v>
      </c>
      <c r="G12" s="19">
        <v>54.8</v>
      </c>
      <c r="H12" s="34"/>
    </row>
    <row r="13" spans="1:8" x14ac:dyDescent="0.3">
      <c r="A13" s="45"/>
      <c r="B13" s="8" t="s">
        <v>31</v>
      </c>
      <c r="C13" s="34">
        <v>10</v>
      </c>
      <c r="D13" s="19">
        <v>2.57</v>
      </c>
      <c r="E13" s="19">
        <v>1.85</v>
      </c>
      <c r="F13" s="19">
        <v>0.06</v>
      </c>
      <c r="G13" s="19">
        <v>27.2</v>
      </c>
      <c r="H13" s="34">
        <v>156</v>
      </c>
    </row>
    <row r="14" spans="1:8" x14ac:dyDescent="0.3">
      <c r="A14" s="45"/>
      <c r="B14" s="8" t="s">
        <v>32</v>
      </c>
      <c r="C14" s="34">
        <v>150</v>
      </c>
      <c r="D14" s="19">
        <v>0.7</v>
      </c>
      <c r="E14" s="19">
        <v>3.3</v>
      </c>
      <c r="F14" s="19">
        <v>3.34</v>
      </c>
      <c r="G14" s="19">
        <v>45.85</v>
      </c>
      <c r="H14" s="34">
        <v>60</v>
      </c>
    </row>
    <row r="15" spans="1:8" x14ac:dyDescent="0.3">
      <c r="A15" s="45"/>
      <c r="B15" s="8" t="s">
        <v>67</v>
      </c>
      <c r="C15" s="34">
        <v>50</v>
      </c>
      <c r="D15" s="19">
        <v>6.79</v>
      </c>
      <c r="E15" s="19">
        <v>2.52</v>
      </c>
      <c r="F15" s="19">
        <v>9.8000000000000007</v>
      </c>
      <c r="G15" s="19">
        <v>89.04</v>
      </c>
      <c r="H15" s="34">
        <v>226</v>
      </c>
    </row>
    <row r="16" spans="1:8" x14ac:dyDescent="0.3">
      <c r="A16" s="45"/>
      <c r="B16" s="8" t="s">
        <v>66</v>
      </c>
      <c r="C16" s="34">
        <v>20</v>
      </c>
      <c r="D16" s="19">
        <v>0.1</v>
      </c>
      <c r="E16" s="19">
        <v>0.82</v>
      </c>
      <c r="F16" s="19">
        <v>1.05</v>
      </c>
      <c r="G16" s="19">
        <v>12</v>
      </c>
      <c r="H16" s="34">
        <v>354</v>
      </c>
    </row>
    <row r="17" spans="1:8" x14ac:dyDescent="0.3">
      <c r="A17" s="45"/>
      <c r="B17" s="8" t="s">
        <v>33</v>
      </c>
      <c r="C17" s="34">
        <v>110</v>
      </c>
      <c r="D17" s="19">
        <v>1.63</v>
      </c>
      <c r="E17" s="19">
        <v>4.01</v>
      </c>
      <c r="F17" s="19">
        <v>16.78</v>
      </c>
      <c r="G17" s="19">
        <v>109.7</v>
      </c>
      <c r="H17" s="34">
        <v>317</v>
      </c>
    </row>
    <row r="18" spans="1:8" x14ac:dyDescent="0.3">
      <c r="A18" s="45"/>
      <c r="B18" s="8" t="s">
        <v>17</v>
      </c>
      <c r="C18" s="34">
        <v>150</v>
      </c>
      <c r="D18" s="19">
        <v>0.42</v>
      </c>
      <c r="E18" s="19">
        <v>0</v>
      </c>
      <c r="F18" s="19">
        <v>20.55</v>
      </c>
      <c r="G18" s="19">
        <v>83.88</v>
      </c>
      <c r="H18" s="34">
        <v>399</v>
      </c>
    </row>
    <row r="19" spans="1:8" x14ac:dyDescent="0.3">
      <c r="A19" s="45"/>
      <c r="B19" s="8" t="s">
        <v>18</v>
      </c>
      <c r="C19" s="34">
        <v>30</v>
      </c>
      <c r="D19" s="35">
        <v>1.56</v>
      </c>
      <c r="E19" s="35">
        <v>0.33</v>
      </c>
      <c r="F19" s="35">
        <v>10.02</v>
      </c>
      <c r="G19" s="19">
        <v>52.2</v>
      </c>
      <c r="H19" s="34">
        <v>400</v>
      </c>
    </row>
    <row r="20" spans="1:8" ht="21" customHeight="1" x14ac:dyDescent="0.3">
      <c r="A20" s="45" t="s">
        <v>12</v>
      </c>
      <c r="B20" s="8"/>
      <c r="C20" s="34">
        <f>SUM(C12:C19)</f>
        <v>560</v>
      </c>
      <c r="D20" s="32">
        <f>SUM(D12:D19)</f>
        <v>17.61</v>
      </c>
      <c r="E20" s="32">
        <f t="shared" ref="E20:G20" si="1">SUM(E12:E19)</f>
        <v>17.269999999999996</v>
      </c>
      <c r="F20" s="32">
        <f t="shared" si="1"/>
        <v>65.44</v>
      </c>
      <c r="G20" s="32">
        <f t="shared" si="1"/>
        <v>474.66999999999996</v>
      </c>
      <c r="H20" s="34"/>
    </row>
    <row r="21" spans="1:8" x14ac:dyDescent="0.3">
      <c r="A21" s="45" t="s">
        <v>19</v>
      </c>
      <c r="B21" s="8" t="s">
        <v>34</v>
      </c>
      <c r="C21" s="34">
        <v>30</v>
      </c>
      <c r="D21" s="19">
        <v>2.4</v>
      </c>
      <c r="E21" s="19">
        <v>4.9000000000000004</v>
      </c>
      <c r="F21" s="19">
        <v>7.9</v>
      </c>
      <c r="G21" s="19">
        <v>39.6</v>
      </c>
      <c r="H21" s="34"/>
    </row>
    <row r="22" spans="1:8" x14ac:dyDescent="0.3">
      <c r="A22" s="45"/>
      <c r="B22" s="8" t="s">
        <v>35</v>
      </c>
      <c r="C22" s="34">
        <v>150</v>
      </c>
      <c r="D22" s="19">
        <v>4.2</v>
      </c>
      <c r="E22" s="19">
        <v>3.3</v>
      </c>
      <c r="F22" s="19">
        <v>6.14</v>
      </c>
      <c r="G22" s="19">
        <v>70.89</v>
      </c>
      <c r="H22" s="34">
        <v>428</v>
      </c>
    </row>
    <row r="23" spans="1:8" x14ac:dyDescent="0.3">
      <c r="A23" s="45"/>
      <c r="B23" s="8" t="s">
        <v>98</v>
      </c>
      <c r="C23" s="34">
        <v>100</v>
      </c>
      <c r="D23" s="19">
        <v>0.4</v>
      </c>
      <c r="E23" s="19">
        <v>0.4</v>
      </c>
      <c r="F23" s="19">
        <v>10.4</v>
      </c>
      <c r="G23" s="19">
        <v>45</v>
      </c>
      <c r="H23" s="34">
        <v>90</v>
      </c>
    </row>
    <row r="24" spans="1:8" s="11" customFormat="1" ht="20.25" customHeight="1" x14ac:dyDescent="0.3">
      <c r="A24" s="45" t="s">
        <v>12</v>
      </c>
      <c r="B24" s="45"/>
      <c r="C24" s="34">
        <f>SUM(C21:C23)</f>
        <v>280</v>
      </c>
      <c r="D24" s="32">
        <f>SUM(D21:D23)</f>
        <v>7</v>
      </c>
      <c r="E24" s="32">
        <f>SUM(E21:E23)</f>
        <v>8.6</v>
      </c>
      <c r="F24" s="32">
        <f>SUM(F21:F23)</f>
        <v>24.439999999999998</v>
      </c>
      <c r="G24" s="32">
        <f>SUM(G21:G23)</f>
        <v>155.49</v>
      </c>
      <c r="H24" s="34"/>
    </row>
    <row r="25" spans="1:8" s="11" customFormat="1" ht="24" customHeight="1" x14ac:dyDescent="0.3">
      <c r="A25" s="45" t="s">
        <v>21</v>
      </c>
      <c r="B25" s="45"/>
      <c r="C25" s="34">
        <f>C9+C10+C20+C24</f>
        <v>1290</v>
      </c>
      <c r="D25" s="32">
        <v>38.909999999999997</v>
      </c>
      <c r="E25" s="32">
        <v>31.43</v>
      </c>
      <c r="F25" s="32">
        <v>163.68</v>
      </c>
      <c r="G25" s="32">
        <f>G9+G10+G20+G24</f>
        <v>1071.82</v>
      </c>
      <c r="H25" s="34"/>
    </row>
    <row r="26" spans="1:8" x14ac:dyDescent="0.3">
      <c r="A26" s="11"/>
      <c r="H26" s="14"/>
    </row>
    <row r="27" spans="1:8" x14ac:dyDescent="0.3">
      <c r="A27" s="11"/>
      <c r="H27" s="14"/>
    </row>
    <row r="28" spans="1:8" x14ac:dyDescent="0.3">
      <c r="A28" s="11"/>
      <c r="H28" s="14"/>
    </row>
    <row r="29" spans="1:8" x14ac:dyDescent="0.3">
      <c r="A29" s="11"/>
      <c r="H29" s="14"/>
    </row>
    <row r="30" spans="1:8" x14ac:dyDescent="0.3">
      <c r="A30" s="11"/>
      <c r="H30" s="14"/>
    </row>
    <row r="31" spans="1:8" x14ac:dyDescent="0.3">
      <c r="H31" s="14"/>
    </row>
    <row r="32" spans="1:8" x14ac:dyDescent="0.3">
      <c r="H32" s="14"/>
    </row>
    <row r="37" spans="1:1" x14ac:dyDescent="0.3">
      <c r="A37" s="21"/>
    </row>
    <row r="38" spans="1:1" x14ac:dyDescent="0.3">
      <c r="A38" s="21"/>
    </row>
    <row r="39" spans="1:1" x14ac:dyDescent="0.3">
      <c r="A39" s="21"/>
    </row>
    <row r="40" spans="1:1" x14ac:dyDescent="0.3">
      <c r="A40" s="21"/>
    </row>
    <row r="41" spans="1:1" x14ac:dyDescent="0.3">
      <c r="A41" s="21"/>
    </row>
    <row r="42" spans="1:1" x14ac:dyDescent="0.3">
      <c r="A42" s="21"/>
    </row>
  </sheetData>
  <mergeCells count="6">
    <mergeCell ref="H3:H4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9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I12" sqref="I12"/>
    </sheetView>
  </sheetViews>
  <sheetFormatPr defaultRowHeight="18.75" x14ac:dyDescent="0.3"/>
  <cols>
    <col min="1" max="1" width="20.42578125" style="17" customWidth="1"/>
    <col min="2" max="2" width="47.7109375" style="17" customWidth="1"/>
    <col min="3" max="3" width="10.42578125" style="14" bestFit="1" customWidth="1"/>
    <col min="4" max="5" width="12" style="15" customWidth="1"/>
    <col min="6" max="6" width="11" style="15" customWidth="1"/>
    <col min="7" max="7" width="13.85546875" style="15" customWidth="1"/>
    <col min="8" max="8" width="14" style="16" customWidth="1"/>
    <col min="9" max="16384" width="9.140625" style="17"/>
  </cols>
  <sheetData>
    <row r="1" spans="1:8" x14ac:dyDescent="0.3">
      <c r="A1" s="40" t="s">
        <v>9</v>
      </c>
      <c r="B1" s="40"/>
      <c r="C1" s="67"/>
      <c r="D1" s="46"/>
      <c r="E1" s="46"/>
      <c r="F1" s="46"/>
      <c r="G1" s="46"/>
      <c r="H1" s="68"/>
    </row>
    <row r="2" spans="1:8" x14ac:dyDescent="0.3">
      <c r="A2" s="44"/>
      <c r="B2" s="44"/>
      <c r="C2" s="67"/>
      <c r="D2" s="46"/>
      <c r="E2" s="46"/>
      <c r="F2" s="46"/>
      <c r="G2" s="46"/>
      <c r="H2" s="68"/>
    </row>
    <row r="3" spans="1:8" ht="26.25" customHeight="1" x14ac:dyDescent="0.3">
      <c r="A3" s="85" t="s">
        <v>5</v>
      </c>
      <c r="B3" s="85" t="s">
        <v>6</v>
      </c>
      <c r="C3" s="85" t="s">
        <v>7</v>
      </c>
      <c r="D3" s="88" t="s">
        <v>0</v>
      </c>
      <c r="E3" s="89"/>
      <c r="F3" s="90"/>
      <c r="G3" s="91" t="s">
        <v>4</v>
      </c>
      <c r="H3" s="85" t="s">
        <v>8</v>
      </c>
    </row>
    <row r="4" spans="1:8" ht="24.75" customHeight="1" x14ac:dyDescent="0.3">
      <c r="A4" s="86"/>
      <c r="B4" s="86"/>
      <c r="C4" s="86"/>
      <c r="D4" s="32" t="s">
        <v>1</v>
      </c>
      <c r="E4" s="32" t="s">
        <v>2</v>
      </c>
      <c r="F4" s="33" t="s">
        <v>3</v>
      </c>
      <c r="G4" s="92"/>
      <c r="H4" s="86"/>
    </row>
    <row r="5" spans="1:8" ht="33" customHeight="1" x14ac:dyDescent="0.3">
      <c r="A5" s="45" t="s">
        <v>40</v>
      </c>
      <c r="B5" s="59" t="s">
        <v>99</v>
      </c>
      <c r="C5" s="34">
        <v>150</v>
      </c>
      <c r="D5" s="19">
        <v>3.11</v>
      </c>
      <c r="E5" s="19">
        <v>6.63</v>
      </c>
      <c r="F5" s="19">
        <v>39.64</v>
      </c>
      <c r="G5" s="19">
        <v>230.7</v>
      </c>
      <c r="H5" s="34">
        <v>188</v>
      </c>
    </row>
    <row r="6" spans="1:8" x14ac:dyDescent="0.3">
      <c r="A6" s="45" t="s">
        <v>11</v>
      </c>
      <c r="B6" s="8" t="s">
        <v>56</v>
      </c>
      <c r="C6" s="36">
        <v>30</v>
      </c>
      <c r="D6" s="35">
        <v>2.13</v>
      </c>
      <c r="E6" s="19">
        <v>0.27</v>
      </c>
      <c r="F6" s="35">
        <v>13.92</v>
      </c>
      <c r="G6" s="19">
        <v>67.8</v>
      </c>
      <c r="H6" s="34">
        <v>187</v>
      </c>
    </row>
    <row r="7" spans="1:8" x14ac:dyDescent="0.3">
      <c r="A7" s="45"/>
      <c r="B7" s="8" t="s">
        <v>79</v>
      </c>
      <c r="C7" s="36">
        <v>10</v>
      </c>
      <c r="D7" s="35">
        <v>0.41</v>
      </c>
      <c r="E7" s="19">
        <v>3</v>
      </c>
      <c r="F7" s="35">
        <v>2.42</v>
      </c>
      <c r="G7" s="19">
        <v>37.1</v>
      </c>
      <c r="H7" s="34">
        <v>495</v>
      </c>
    </row>
    <row r="8" spans="1:8" x14ac:dyDescent="0.3">
      <c r="A8" s="45"/>
      <c r="B8" s="8" t="s">
        <v>24</v>
      </c>
      <c r="C8" s="109">
        <v>150</v>
      </c>
      <c r="D8" s="19">
        <v>2.09</v>
      </c>
      <c r="E8" s="19">
        <v>0.03</v>
      </c>
      <c r="F8" s="19">
        <v>14.85</v>
      </c>
      <c r="G8" s="19">
        <v>67.92</v>
      </c>
      <c r="H8" s="39">
        <v>387</v>
      </c>
    </row>
    <row r="9" spans="1:8" ht="22.5" customHeight="1" x14ac:dyDescent="0.3">
      <c r="A9" s="45" t="s">
        <v>12</v>
      </c>
      <c r="B9" s="40"/>
      <c r="C9" s="34">
        <f>SUM(C5:C8)</f>
        <v>340</v>
      </c>
      <c r="D9" s="41">
        <f>SUM(D5:D8)</f>
        <v>7.74</v>
      </c>
      <c r="E9" s="41">
        <f t="shared" ref="E9:G9" si="0">SUM(E5:E8)</f>
        <v>9.93</v>
      </c>
      <c r="F9" s="41">
        <f t="shared" si="0"/>
        <v>70.83</v>
      </c>
      <c r="G9" s="41">
        <f t="shared" si="0"/>
        <v>403.52000000000004</v>
      </c>
      <c r="H9" s="34"/>
    </row>
    <row r="10" spans="1:8" ht="25.5" customHeight="1" x14ac:dyDescent="0.3">
      <c r="A10" s="45" t="s">
        <v>13</v>
      </c>
      <c r="B10" s="8" t="s">
        <v>14</v>
      </c>
      <c r="C10" s="34">
        <v>100</v>
      </c>
      <c r="D10" s="32">
        <v>0.5</v>
      </c>
      <c r="E10" s="32">
        <v>0.1</v>
      </c>
      <c r="F10" s="32">
        <v>10.1</v>
      </c>
      <c r="G10" s="32">
        <v>46</v>
      </c>
      <c r="H10" s="34">
        <v>408</v>
      </c>
    </row>
    <row r="11" spans="1:8" ht="22.5" customHeight="1" x14ac:dyDescent="0.3">
      <c r="A11" s="45" t="s">
        <v>15</v>
      </c>
      <c r="B11" s="8"/>
      <c r="C11" s="34"/>
      <c r="D11" s="42"/>
      <c r="E11" s="42"/>
      <c r="F11" s="42"/>
      <c r="G11" s="42"/>
      <c r="H11" s="34"/>
    </row>
    <row r="12" spans="1:8" x14ac:dyDescent="0.3">
      <c r="A12" s="70"/>
      <c r="B12" s="8" t="s">
        <v>95</v>
      </c>
      <c r="C12" s="38">
        <v>40</v>
      </c>
      <c r="D12" s="20">
        <v>0.38</v>
      </c>
      <c r="E12" s="20">
        <v>1.85</v>
      </c>
      <c r="F12" s="20">
        <v>1.23</v>
      </c>
      <c r="G12" s="20">
        <v>23.08</v>
      </c>
      <c r="H12" s="39">
        <v>37</v>
      </c>
    </row>
    <row r="13" spans="1:8" x14ac:dyDescent="0.3">
      <c r="A13" s="45"/>
      <c r="B13" s="69" t="s">
        <v>36</v>
      </c>
      <c r="C13" s="34">
        <v>150</v>
      </c>
      <c r="D13" s="35">
        <v>1.46</v>
      </c>
      <c r="E13" s="35">
        <v>3.6</v>
      </c>
      <c r="F13" s="35">
        <v>9.1199999999999992</v>
      </c>
      <c r="G13" s="35">
        <v>74.760000000000005</v>
      </c>
      <c r="H13" s="34">
        <v>64</v>
      </c>
    </row>
    <row r="14" spans="1:8" x14ac:dyDescent="0.3">
      <c r="A14" s="45"/>
      <c r="B14" s="69" t="s">
        <v>105</v>
      </c>
      <c r="C14" s="34">
        <v>50</v>
      </c>
      <c r="D14" s="35">
        <v>6.3</v>
      </c>
      <c r="E14" s="35">
        <v>7.03</v>
      </c>
      <c r="F14" s="35">
        <v>1.65</v>
      </c>
      <c r="G14" s="35">
        <v>95.25</v>
      </c>
      <c r="H14" s="34">
        <v>246</v>
      </c>
    </row>
    <row r="15" spans="1:8" x14ac:dyDescent="0.3">
      <c r="A15" s="45"/>
      <c r="B15" s="69" t="s">
        <v>66</v>
      </c>
      <c r="C15" s="34">
        <v>20</v>
      </c>
      <c r="D15" s="35">
        <v>0.1</v>
      </c>
      <c r="E15" s="35">
        <v>0.82</v>
      </c>
      <c r="F15" s="35">
        <v>1.05</v>
      </c>
      <c r="G15" s="35">
        <v>12</v>
      </c>
      <c r="H15" s="34">
        <v>354</v>
      </c>
    </row>
    <row r="16" spans="1:8" x14ac:dyDescent="0.3">
      <c r="A16" s="45"/>
      <c r="B16" s="69" t="s">
        <v>37</v>
      </c>
      <c r="C16" s="34">
        <v>110</v>
      </c>
      <c r="D16" s="35">
        <v>4.3</v>
      </c>
      <c r="E16" s="35">
        <v>4.2</v>
      </c>
      <c r="F16" s="35">
        <v>25.02</v>
      </c>
      <c r="G16" s="35">
        <v>150.34</v>
      </c>
      <c r="H16" s="34">
        <v>297</v>
      </c>
    </row>
    <row r="17" spans="1:8" x14ac:dyDescent="0.3">
      <c r="A17" s="45"/>
      <c r="B17" s="8" t="s">
        <v>61</v>
      </c>
      <c r="C17" s="34">
        <v>150</v>
      </c>
      <c r="D17" s="43">
        <v>1.02</v>
      </c>
      <c r="E17" s="43">
        <v>0</v>
      </c>
      <c r="F17" s="43">
        <v>21.77</v>
      </c>
      <c r="G17" s="43">
        <v>91.14</v>
      </c>
      <c r="H17" s="34">
        <v>394</v>
      </c>
    </row>
    <row r="18" spans="1:8" x14ac:dyDescent="0.3">
      <c r="A18" s="45"/>
      <c r="B18" s="69" t="s">
        <v>18</v>
      </c>
      <c r="C18" s="34">
        <v>30</v>
      </c>
      <c r="D18" s="35">
        <v>1.56</v>
      </c>
      <c r="E18" s="35">
        <v>0.33</v>
      </c>
      <c r="F18" s="35">
        <v>10.02</v>
      </c>
      <c r="G18" s="19">
        <v>52.2</v>
      </c>
      <c r="H18" s="34">
        <v>400</v>
      </c>
    </row>
    <row r="19" spans="1:8" ht="21" customHeight="1" x14ac:dyDescent="0.3">
      <c r="A19" s="45" t="s">
        <v>12</v>
      </c>
      <c r="B19" s="8"/>
      <c r="C19" s="34">
        <f>SUM(C12:C18)</f>
        <v>550</v>
      </c>
      <c r="D19" s="32">
        <f>SUM(D12:D18)</f>
        <v>15.12</v>
      </c>
      <c r="E19" s="32">
        <f t="shared" ref="E19:G19" si="1">SUM(E12:E18)</f>
        <v>17.829999999999998</v>
      </c>
      <c r="F19" s="32">
        <f t="shared" si="1"/>
        <v>69.86</v>
      </c>
      <c r="G19" s="32">
        <f t="shared" si="1"/>
        <v>498.77</v>
      </c>
      <c r="H19" s="35"/>
    </row>
    <row r="20" spans="1:8" x14ac:dyDescent="0.3">
      <c r="A20" s="45" t="s">
        <v>19</v>
      </c>
      <c r="B20" s="10" t="s">
        <v>81</v>
      </c>
      <c r="C20" s="34">
        <v>60</v>
      </c>
      <c r="D20" s="19">
        <v>4.3499999999999996</v>
      </c>
      <c r="E20" s="19">
        <v>3</v>
      </c>
      <c r="F20" s="19">
        <v>36.78</v>
      </c>
      <c r="G20" s="19">
        <v>193.52</v>
      </c>
      <c r="H20" s="34">
        <v>436</v>
      </c>
    </row>
    <row r="21" spans="1:8" x14ac:dyDescent="0.3">
      <c r="A21" s="45"/>
      <c r="B21" s="10" t="s">
        <v>100</v>
      </c>
      <c r="C21" s="34">
        <v>150</v>
      </c>
      <c r="D21" s="19">
        <v>3.75</v>
      </c>
      <c r="E21" s="19">
        <v>3.9</v>
      </c>
      <c r="F21" s="19">
        <v>7.6</v>
      </c>
      <c r="G21" s="19">
        <v>90.09</v>
      </c>
      <c r="H21" s="34">
        <v>383</v>
      </c>
    </row>
    <row r="22" spans="1:8" s="11" customFormat="1" ht="21.75" customHeight="1" x14ac:dyDescent="0.3">
      <c r="A22" s="72" t="s">
        <v>12</v>
      </c>
      <c r="B22" s="45"/>
      <c r="C22" s="34">
        <f>SUM(C20:C21)</f>
        <v>210</v>
      </c>
      <c r="D22" s="32">
        <f>SUM(D20:D21)</f>
        <v>8.1</v>
      </c>
      <c r="E22" s="32">
        <f t="shared" ref="E22:G22" si="2">SUM(E20:E21)</f>
        <v>6.9</v>
      </c>
      <c r="F22" s="32">
        <f t="shared" si="2"/>
        <v>44.38</v>
      </c>
      <c r="G22" s="32">
        <f t="shared" si="2"/>
        <v>283.61</v>
      </c>
      <c r="H22" s="34"/>
    </row>
    <row r="23" spans="1:8" s="11" customFormat="1" ht="20.25" customHeight="1" x14ac:dyDescent="0.3">
      <c r="A23" s="45" t="s">
        <v>21</v>
      </c>
      <c r="B23" s="45"/>
      <c r="C23" s="34">
        <f>C9+C10+C19+C22</f>
        <v>1200</v>
      </c>
      <c r="D23" s="32">
        <v>31.08</v>
      </c>
      <c r="E23" s="32">
        <v>36.75</v>
      </c>
      <c r="F23" s="32">
        <v>166.57</v>
      </c>
      <c r="G23" s="32">
        <v>1070.97</v>
      </c>
      <c r="H23" s="34"/>
    </row>
    <row r="24" spans="1:8" x14ac:dyDescent="0.3">
      <c r="A24" s="11"/>
      <c r="D24" s="22"/>
      <c r="E24" s="22"/>
      <c r="F24" s="22"/>
      <c r="G24" s="22"/>
      <c r="H24" s="14"/>
    </row>
    <row r="25" spans="1:8" x14ac:dyDescent="0.3">
      <c r="A25" s="11"/>
      <c r="B25" s="23"/>
      <c r="C25" s="24"/>
      <c r="D25" s="22"/>
      <c r="E25" s="47"/>
      <c r="F25" s="47"/>
      <c r="G25" s="47"/>
      <c r="H25" s="24"/>
    </row>
    <row r="26" spans="1:8" x14ac:dyDescent="0.3">
      <c r="A26" s="11"/>
      <c r="B26" s="50"/>
      <c r="C26" s="24"/>
      <c r="D26" s="47"/>
      <c r="E26" s="47"/>
      <c r="F26" s="47"/>
      <c r="G26" s="47"/>
      <c r="H26" s="24"/>
    </row>
    <row r="27" spans="1:8" x14ac:dyDescent="0.3">
      <c r="A27" s="11"/>
      <c r="B27" s="50"/>
      <c r="C27" s="24"/>
      <c r="D27" s="47"/>
      <c r="E27" s="47"/>
      <c r="F27" s="47"/>
      <c r="G27" s="47"/>
      <c r="H27" s="24"/>
    </row>
    <row r="28" spans="1:8" x14ac:dyDescent="0.3">
      <c r="A28" s="11"/>
      <c r="B28" s="50"/>
      <c r="C28" s="24"/>
      <c r="D28" s="47"/>
      <c r="E28" s="47"/>
      <c r="F28" s="47"/>
      <c r="G28" s="47"/>
      <c r="H28" s="24"/>
    </row>
    <row r="29" spans="1:8" x14ac:dyDescent="0.3">
      <c r="B29" s="50"/>
      <c r="C29" s="24"/>
      <c r="D29" s="47"/>
      <c r="E29" s="47"/>
      <c r="F29" s="47"/>
      <c r="G29" s="47"/>
      <c r="H29" s="24"/>
    </row>
    <row r="30" spans="1:8" x14ac:dyDescent="0.3">
      <c r="B30" s="50"/>
      <c r="C30" s="24"/>
      <c r="D30" s="47"/>
      <c r="E30" s="47"/>
      <c r="F30" s="47"/>
      <c r="G30" s="47"/>
      <c r="H30" s="24"/>
    </row>
    <row r="31" spans="1:8" x14ac:dyDescent="0.3">
      <c r="B31" s="50"/>
      <c r="C31" s="24"/>
      <c r="D31" s="47"/>
      <c r="E31" s="47"/>
      <c r="F31" s="47"/>
      <c r="G31" s="47"/>
      <c r="H31" s="24"/>
    </row>
    <row r="32" spans="1:8" x14ac:dyDescent="0.3">
      <c r="B32" s="21"/>
      <c r="C32" s="24"/>
      <c r="D32" s="48"/>
      <c r="E32" s="48"/>
      <c r="F32" s="48"/>
      <c r="G32" s="48"/>
      <c r="H32" s="47"/>
    </row>
    <row r="33" spans="1:8" x14ac:dyDescent="0.3">
      <c r="B33" s="21"/>
      <c r="C33" s="24"/>
      <c r="D33" s="22"/>
      <c r="E33" s="22"/>
      <c r="F33" s="22"/>
      <c r="G33" s="22"/>
      <c r="H33" s="47"/>
    </row>
    <row r="35" spans="1:8" x14ac:dyDescent="0.3">
      <c r="A35" s="21"/>
    </row>
    <row r="36" spans="1:8" x14ac:dyDescent="0.3">
      <c r="A36" s="21"/>
    </row>
    <row r="37" spans="1:8" x14ac:dyDescent="0.3">
      <c r="A37" s="21"/>
    </row>
    <row r="38" spans="1:8" x14ac:dyDescent="0.3">
      <c r="A38" s="21"/>
    </row>
    <row r="39" spans="1:8" x14ac:dyDescent="0.3">
      <c r="A39" s="21"/>
    </row>
    <row r="40" spans="1:8" x14ac:dyDescent="0.3">
      <c r="A40" s="21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workbookViewId="0">
      <selection activeCell="E11" sqref="E11"/>
    </sheetView>
  </sheetViews>
  <sheetFormatPr defaultRowHeight="15.75" x14ac:dyDescent="0.25"/>
  <cols>
    <col min="1" max="1" width="20.42578125" style="77" customWidth="1"/>
    <col min="2" max="2" width="38" style="77" customWidth="1"/>
    <col min="3" max="3" width="10.42578125" style="75" bestFit="1" customWidth="1"/>
    <col min="4" max="4" width="14.140625" style="76" customWidth="1"/>
    <col min="5" max="5" width="13.140625" style="76" customWidth="1"/>
    <col min="6" max="6" width="12.85546875" style="76" customWidth="1"/>
    <col min="7" max="7" width="13.42578125" style="76" customWidth="1"/>
    <col min="8" max="8" width="13.85546875" style="76" customWidth="1"/>
    <col min="9" max="24" width="9.140625" style="77"/>
    <col min="25" max="16384" width="9.140625" style="78"/>
  </cols>
  <sheetData>
    <row r="1" spans="1:12" ht="18.75" x14ac:dyDescent="0.3">
      <c r="A1" s="40" t="s">
        <v>9</v>
      </c>
      <c r="B1" s="40"/>
      <c r="C1" s="67"/>
      <c r="D1" s="68"/>
      <c r="E1" s="68"/>
      <c r="F1" s="68"/>
      <c r="G1" s="68"/>
      <c r="H1" s="68"/>
    </row>
    <row r="2" spans="1:12" ht="18.75" x14ac:dyDescent="0.3">
      <c r="A2" s="44"/>
      <c r="B2" s="44"/>
      <c r="C2" s="67"/>
      <c r="D2" s="68"/>
      <c r="E2" s="68"/>
      <c r="F2" s="68"/>
      <c r="G2" s="68"/>
      <c r="H2" s="68"/>
    </row>
    <row r="3" spans="1:12" ht="26.25" customHeight="1" x14ac:dyDescent="0.25">
      <c r="A3" s="87" t="s">
        <v>5</v>
      </c>
      <c r="B3" s="85" t="s">
        <v>6</v>
      </c>
      <c r="C3" s="85" t="s">
        <v>7</v>
      </c>
      <c r="D3" s="97" t="s">
        <v>0</v>
      </c>
      <c r="E3" s="98"/>
      <c r="F3" s="99"/>
      <c r="G3" s="85" t="s">
        <v>4</v>
      </c>
      <c r="H3" s="85" t="s">
        <v>8</v>
      </c>
    </row>
    <row r="4" spans="1:12" ht="32.25" customHeight="1" x14ac:dyDescent="0.3">
      <c r="A4" s="87"/>
      <c r="B4" s="86"/>
      <c r="C4" s="86"/>
      <c r="D4" s="34" t="s">
        <v>1</v>
      </c>
      <c r="E4" s="34" t="s">
        <v>2</v>
      </c>
      <c r="F4" s="38" t="s">
        <v>3</v>
      </c>
      <c r="G4" s="86"/>
      <c r="H4" s="86"/>
    </row>
    <row r="5" spans="1:12" ht="18.75" x14ac:dyDescent="0.3">
      <c r="A5" s="45" t="s">
        <v>41</v>
      </c>
      <c r="B5" s="8"/>
      <c r="C5" s="34"/>
      <c r="D5" s="35"/>
      <c r="E5" s="35"/>
      <c r="F5" s="35"/>
      <c r="G5" s="35"/>
      <c r="H5" s="35"/>
    </row>
    <row r="6" spans="1:12" ht="18.75" x14ac:dyDescent="0.3">
      <c r="A6" s="45" t="s">
        <v>11</v>
      </c>
      <c r="B6" s="8" t="s">
        <v>68</v>
      </c>
      <c r="C6" s="34">
        <v>130</v>
      </c>
      <c r="D6" s="35">
        <v>11.64</v>
      </c>
      <c r="E6" s="35">
        <v>16.600000000000001</v>
      </c>
      <c r="F6" s="35">
        <v>2.4</v>
      </c>
      <c r="G6" s="19">
        <v>206.6</v>
      </c>
      <c r="H6" s="34">
        <v>188</v>
      </c>
    </row>
    <row r="7" spans="1:12" ht="18.75" x14ac:dyDescent="0.3">
      <c r="A7" s="45"/>
      <c r="B7" s="8" t="s">
        <v>56</v>
      </c>
      <c r="C7" s="36">
        <v>30</v>
      </c>
      <c r="D7" s="35">
        <v>2.13</v>
      </c>
      <c r="E7" s="19">
        <v>0.27</v>
      </c>
      <c r="F7" s="35">
        <v>13.92</v>
      </c>
      <c r="G7" s="19">
        <v>67.8</v>
      </c>
      <c r="H7" s="34"/>
    </row>
    <row r="8" spans="1:12" ht="18.75" x14ac:dyDescent="0.3">
      <c r="A8" s="8"/>
      <c r="B8" s="10" t="s">
        <v>79</v>
      </c>
      <c r="C8" s="36">
        <v>10</v>
      </c>
      <c r="D8" s="35">
        <v>0.41</v>
      </c>
      <c r="E8" s="19">
        <v>3</v>
      </c>
      <c r="F8" s="35">
        <v>2.42</v>
      </c>
      <c r="G8" s="19">
        <v>37.1</v>
      </c>
      <c r="H8" s="34">
        <v>495</v>
      </c>
    </row>
    <row r="9" spans="1:12" ht="18.75" x14ac:dyDescent="0.3">
      <c r="A9" s="8"/>
      <c r="B9" s="8" t="s">
        <v>87</v>
      </c>
      <c r="C9" s="110">
        <v>150</v>
      </c>
      <c r="D9" s="35">
        <v>2.09</v>
      </c>
      <c r="E9" s="35">
        <v>0.03</v>
      </c>
      <c r="F9" s="35">
        <v>14.85</v>
      </c>
      <c r="G9" s="35">
        <v>67.92</v>
      </c>
      <c r="H9" s="34">
        <v>391</v>
      </c>
    </row>
    <row r="10" spans="1:12" ht="24" customHeight="1" x14ac:dyDescent="0.3">
      <c r="A10" s="45" t="s">
        <v>12</v>
      </c>
      <c r="B10" s="40"/>
      <c r="C10" s="34">
        <f>SUM(C6:C9)</f>
        <v>320</v>
      </c>
      <c r="D10" s="32">
        <f>SUM(D6:D9)</f>
        <v>16.27</v>
      </c>
      <c r="E10" s="32">
        <f>SUM(E6:E9)</f>
        <v>19.900000000000002</v>
      </c>
      <c r="F10" s="32">
        <f>SUM(F6:F9)</f>
        <v>33.590000000000003</v>
      </c>
      <c r="G10" s="32">
        <f>SUM(G6:G9)</f>
        <v>379.42</v>
      </c>
      <c r="H10" s="34"/>
    </row>
    <row r="11" spans="1:12" ht="25.5" customHeight="1" x14ac:dyDescent="0.3">
      <c r="A11" s="45" t="s">
        <v>13</v>
      </c>
      <c r="B11" s="45" t="s">
        <v>14</v>
      </c>
      <c r="C11" s="34">
        <v>100</v>
      </c>
      <c r="D11" s="42">
        <v>0.5</v>
      </c>
      <c r="E11" s="42">
        <v>0.1</v>
      </c>
      <c r="F11" s="42">
        <v>10.1</v>
      </c>
      <c r="G11" s="42">
        <v>46</v>
      </c>
      <c r="H11" s="34">
        <v>408</v>
      </c>
    </row>
    <row r="12" spans="1:12" ht="18.75" x14ac:dyDescent="0.3">
      <c r="A12" s="45" t="s">
        <v>15</v>
      </c>
      <c r="B12" s="8"/>
      <c r="C12" s="38"/>
      <c r="D12" s="42"/>
      <c r="E12" s="42"/>
      <c r="F12" s="42"/>
      <c r="G12" s="42"/>
      <c r="H12" s="39"/>
    </row>
    <row r="13" spans="1:12" ht="21.75" customHeight="1" x14ac:dyDescent="0.3">
      <c r="A13" s="8"/>
      <c r="B13" s="8" t="s">
        <v>72</v>
      </c>
      <c r="C13" s="38">
        <v>40</v>
      </c>
      <c r="D13" s="12">
        <v>0.32</v>
      </c>
      <c r="E13" s="12">
        <v>0.04</v>
      </c>
      <c r="F13" s="12">
        <v>1.32</v>
      </c>
      <c r="G13" s="12">
        <v>6.92</v>
      </c>
      <c r="H13" s="39">
        <v>50</v>
      </c>
    </row>
    <row r="14" spans="1:12" ht="21.75" customHeight="1" x14ac:dyDescent="0.3">
      <c r="A14" s="8"/>
      <c r="B14" s="8" t="s">
        <v>31</v>
      </c>
      <c r="C14" s="34">
        <v>10</v>
      </c>
      <c r="D14" s="19">
        <v>2.57</v>
      </c>
      <c r="E14" s="19">
        <v>1.85</v>
      </c>
      <c r="F14" s="19">
        <v>0.06</v>
      </c>
      <c r="G14" s="19">
        <v>27.2</v>
      </c>
      <c r="H14" s="34">
        <v>156</v>
      </c>
    </row>
    <row r="15" spans="1:12" s="77" customFormat="1" ht="18.75" x14ac:dyDescent="0.3">
      <c r="A15" s="45"/>
      <c r="B15" s="8" t="s">
        <v>49</v>
      </c>
      <c r="C15" s="34">
        <v>150</v>
      </c>
      <c r="D15" s="43">
        <v>3.46</v>
      </c>
      <c r="E15" s="43">
        <v>2.5099999999999998</v>
      </c>
      <c r="F15" s="43">
        <v>9.42</v>
      </c>
      <c r="G15" s="43">
        <v>74.16</v>
      </c>
      <c r="H15" s="34">
        <v>67</v>
      </c>
      <c r="I15" s="79"/>
      <c r="J15" s="80"/>
      <c r="K15" s="80"/>
      <c r="L15" s="80"/>
    </row>
    <row r="16" spans="1:12" s="77" customFormat="1" ht="18.75" x14ac:dyDescent="0.3">
      <c r="A16" s="45"/>
      <c r="B16" s="8" t="s">
        <v>50</v>
      </c>
      <c r="C16" s="34">
        <v>25</v>
      </c>
      <c r="D16" s="19">
        <v>1.8</v>
      </c>
      <c r="E16" s="19">
        <v>0.24</v>
      </c>
      <c r="F16" s="19">
        <v>10.5</v>
      </c>
      <c r="G16" s="19">
        <v>51.68</v>
      </c>
      <c r="H16" s="34">
        <v>58</v>
      </c>
      <c r="I16" s="80"/>
      <c r="J16" s="80"/>
      <c r="K16" s="80"/>
      <c r="L16" s="80"/>
    </row>
    <row r="17" spans="1:24" s="77" customFormat="1" ht="18.75" x14ac:dyDescent="0.3">
      <c r="A17" s="45"/>
      <c r="B17" s="8" t="s">
        <v>45</v>
      </c>
      <c r="C17" s="34" t="s">
        <v>90</v>
      </c>
      <c r="D17" s="35" t="s">
        <v>91</v>
      </c>
      <c r="E17" s="35" t="s">
        <v>92</v>
      </c>
      <c r="F17" s="35" t="s">
        <v>94</v>
      </c>
      <c r="G17" s="19" t="s">
        <v>93</v>
      </c>
      <c r="H17" s="34">
        <v>223</v>
      </c>
      <c r="I17" s="81"/>
      <c r="J17" s="81"/>
      <c r="K17" s="81"/>
      <c r="L17" s="81"/>
    </row>
    <row r="18" spans="1:24" s="77" customFormat="1" ht="18.75" x14ac:dyDescent="0.3">
      <c r="A18" s="45"/>
      <c r="B18" s="8" t="s">
        <v>46</v>
      </c>
      <c r="C18" s="34">
        <v>110</v>
      </c>
      <c r="D18" s="35">
        <v>2.9</v>
      </c>
      <c r="E18" s="35">
        <v>4.07</v>
      </c>
      <c r="F18" s="35">
        <v>26.6</v>
      </c>
      <c r="G18" s="35">
        <v>154.80000000000001</v>
      </c>
      <c r="H18" s="34">
        <v>303</v>
      </c>
    </row>
    <row r="19" spans="1:24" s="77" customFormat="1" ht="18.75" x14ac:dyDescent="0.3">
      <c r="A19" s="45"/>
      <c r="B19" s="8" t="s">
        <v>17</v>
      </c>
      <c r="C19" s="34">
        <v>150</v>
      </c>
      <c r="D19" s="35">
        <v>0.42</v>
      </c>
      <c r="E19" s="19">
        <v>0</v>
      </c>
      <c r="F19" s="35">
        <v>20.55</v>
      </c>
      <c r="G19" s="35">
        <v>83.88</v>
      </c>
      <c r="H19" s="34">
        <v>399</v>
      </c>
    </row>
    <row r="20" spans="1:24" s="77" customFormat="1" ht="18.75" x14ac:dyDescent="0.3">
      <c r="A20" s="45"/>
      <c r="B20" s="8" t="s">
        <v>18</v>
      </c>
      <c r="C20" s="34">
        <v>30</v>
      </c>
      <c r="D20" s="35">
        <v>1.56</v>
      </c>
      <c r="E20" s="35">
        <v>0.33</v>
      </c>
      <c r="F20" s="35">
        <v>10.02</v>
      </c>
      <c r="G20" s="19">
        <v>52.2</v>
      </c>
      <c r="H20" s="34">
        <v>400</v>
      </c>
    </row>
    <row r="21" spans="1:24" s="77" customFormat="1" ht="21" customHeight="1" x14ac:dyDescent="0.3">
      <c r="A21" s="45" t="s">
        <v>12</v>
      </c>
      <c r="B21" s="8"/>
      <c r="C21" s="34">
        <v>470</v>
      </c>
      <c r="D21" s="32">
        <f>0.32+4.84+4.61+5.73+0.3+2.9+0.42+1.98+2.57</f>
        <v>23.67</v>
      </c>
      <c r="E21" s="34">
        <f>0.04+4.98+4.74+3.74+1.4+4.07+0.36+1.85</f>
        <v>21.180000000000003</v>
      </c>
      <c r="F21" s="32">
        <f>1.32+6.66+6.34+2.5+0.6+26.6+20.55+10.02+0.06</f>
        <v>74.650000000000006</v>
      </c>
      <c r="G21" s="34">
        <f>6.92+90.78+86.46+66.5+16.04+154.8+83.88+52.2+27.2</f>
        <v>584.78000000000009</v>
      </c>
      <c r="H21" s="34"/>
    </row>
    <row r="22" spans="1:24" ht="18.75" x14ac:dyDescent="0.3">
      <c r="A22" s="45" t="s">
        <v>19</v>
      </c>
      <c r="B22" s="8" t="s">
        <v>47</v>
      </c>
      <c r="C22" s="34">
        <v>50</v>
      </c>
      <c r="D22" s="35">
        <v>4.13</v>
      </c>
      <c r="E22" s="35">
        <v>3.29</v>
      </c>
      <c r="F22" s="35">
        <v>52.5</v>
      </c>
      <c r="G22" s="35">
        <v>256.2</v>
      </c>
      <c r="H22" s="34">
        <v>415</v>
      </c>
    </row>
    <row r="23" spans="1:24" ht="18.75" x14ac:dyDescent="0.3">
      <c r="A23" s="45"/>
      <c r="B23" s="8" t="s">
        <v>102</v>
      </c>
      <c r="C23" s="34">
        <v>150</v>
      </c>
      <c r="D23" s="35">
        <v>1.2</v>
      </c>
      <c r="E23" s="35">
        <v>0.45</v>
      </c>
      <c r="F23" s="19">
        <v>7</v>
      </c>
      <c r="G23" s="19">
        <v>51</v>
      </c>
      <c r="H23" s="34">
        <v>406</v>
      </c>
    </row>
    <row r="24" spans="1:24" ht="18.75" x14ac:dyDescent="0.3">
      <c r="A24" s="45"/>
      <c r="B24" s="8" t="s">
        <v>98</v>
      </c>
      <c r="C24" s="34">
        <v>100</v>
      </c>
      <c r="D24" s="19">
        <v>0.4</v>
      </c>
      <c r="E24" s="19">
        <v>0.4</v>
      </c>
      <c r="F24" s="19">
        <v>10.4</v>
      </c>
      <c r="G24" s="19">
        <v>45</v>
      </c>
      <c r="H24" s="34">
        <v>90</v>
      </c>
    </row>
    <row r="25" spans="1:24" s="82" customFormat="1" ht="20.25" customHeight="1" x14ac:dyDescent="0.3">
      <c r="A25" s="45" t="s">
        <v>12</v>
      </c>
      <c r="B25" s="45"/>
      <c r="C25" s="34">
        <f>SUM(C22:C24)</f>
        <v>300</v>
      </c>
      <c r="D25" s="34">
        <f>SUM(D22:D24)</f>
        <v>5.73</v>
      </c>
      <c r="E25" s="34">
        <f>SUM(E22:E24)</f>
        <v>4.1400000000000006</v>
      </c>
      <c r="F25" s="34">
        <f>SUM(F22:F24)</f>
        <v>69.900000000000006</v>
      </c>
      <c r="G25" s="34">
        <f>SUM(G22:G24)</f>
        <v>352.2</v>
      </c>
      <c r="H25" s="3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4" s="82" customFormat="1" ht="27.75" customHeight="1" x14ac:dyDescent="0.3">
      <c r="A26" s="45" t="s">
        <v>21</v>
      </c>
      <c r="B26" s="45"/>
      <c r="C26" s="34">
        <f>C10+C11+C21+C25</f>
        <v>1190</v>
      </c>
      <c r="D26" s="32">
        <v>35.67</v>
      </c>
      <c r="E26" s="32">
        <v>30.92</v>
      </c>
      <c r="F26" s="34">
        <v>161.46</v>
      </c>
      <c r="G26" s="34">
        <v>1078.1600000000001</v>
      </c>
      <c r="H26" s="3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</row>
    <row r="27" spans="1:24" x14ac:dyDescent="0.25">
      <c r="A27" s="93"/>
      <c r="B27" s="96"/>
      <c r="C27" s="94"/>
      <c r="D27" s="95"/>
      <c r="E27" s="95"/>
      <c r="F27" s="95"/>
      <c r="G27" s="95"/>
      <c r="H27" s="94"/>
    </row>
    <row r="28" spans="1:24" x14ac:dyDescent="0.25">
      <c r="A28" s="74"/>
      <c r="H28" s="75"/>
    </row>
    <row r="29" spans="1:24" x14ac:dyDescent="0.25">
      <c r="A29" s="74"/>
      <c r="H29" s="75"/>
    </row>
    <row r="30" spans="1:24" x14ac:dyDescent="0.25">
      <c r="A30" s="74"/>
      <c r="H30" s="75"/>
    </row>
    <row r="31" spans="1:24" x14ac:dyDescent="0.25">
      <c r="A31" s="74"/>
      <c r="H31" s="75"/>
    </row>
    <row r="32" spans="1:24" x14ac:dyDescent="0.25">
      <c r="H32" s="75"/>
    </row>
    <row r="33" spans="1:8" x14ac:dyDescent="0.25">
      <c r="H33" s="75"/>
    </row>
    <row r="38" spans="1:8" x14ac:dyDescent="0.25">
      <c r="A38" s="80"/>
    </row>
    <row r="39" spans="1:8" x14ac:dyDescent="0.25">
      <c r="A39" s="80"/>
    </row>
    <row r="40" spans="1:8" x14ac:dyDescent="0.25">
      <c r="A40" s="80"/>
    </row>
    <row r="41" spans="1:8" x14ac:dyDescent="0.25">
      <c r="A41" s="80"/>
    </row>
    <row r="42" spans="1:8" x14ac:dyDescent="0.25">
      <c r="A42" s="80"/>
    </row>
    <row r="43" spans="1:8" x14ac:dyDescent="0.25">
      <c r="A43" s="80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scale="9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6" workbookViewId="0">
      <selection activeCell="D32" sqref="D32"/>
    </sheetView>
  </sheetViews>
  <sheetFormatPr defaultRowHeight="18.75" x14ac:dyDescent="0.3"/>
  <cols>
    <col min="1" max="1" width="21.140625" style="44" customWidth="1"/>
    <col min="2" max="2" width="39.140625" style="44" customWidth="1"/>
    <col min="3" max="3" width="10.42578125" style="67" bestFit="1" customWidth="1"/>
    <col min="4" max="5" width="12" style="46" customWidth="1"/>
    <col min="6" max="6" width="11" style="46" customWidth="1"/>
    <col min="7" max="7" width="12.85546875" style="46" customWidth="1"/>
    <col min="8" max="8" width="14.85546875" style="68" customWidth="1"/>
    <col min="9" max="9" width="9.140625" style="17"/>
    <col min="10" max="10" width="27.7109375" style="17" customWidth="1"/>
    <col min="11" max="16384" width="9.140625" style="17"/>
  </cols>
  <sheetData>
    <row r="1" spans="1:16" x14ac:dyDescent="0.3">
      <c r="A1" s="40" t="s">
        <v>9</v>
      </c>
      <c r="B1" s="40"/>
    </row>
    <row r="3" spans="1:16" ht="26.25" customHeight="1" x14ac:dyDescent="0.3">
      <c r="A3" s="85" t="s">
        <v>5</v>
      </c>
      <c r="B3" s="85" t="s">
        <v>6</v>
      </c>
      <c r="C3" s="85" t="s">
        <v>7</v>
      </c>
      <c r="D3" s="88" t="s">
        <v>0</v>
      </c>
      <c r="E3" s="89"/>
      <c r="F3" s="90"/>
      <c r="G3" s="91" t="s">
        <v>4</v>
      </c>
      <c r="H3" s="85" t="s">
        <v>8</v>
      </c>
    </row>
    <row r="4" spans="1:16" ht="32.25" customHeight="1" x14ac:dyDescent="0.3">
      <c r="A4" s="86"/>
      <c r="B4" s="86"/>
      <c r="C4" s="86"/>
      <c r="D4" s="32" t="s">
        <v>1</v>
      </c>
      <c r="E4" s="32" t="s">
        <v>2</v>
      </c>
      <c r="F4" s="33" t="s">
        <v>3</v>
      </c>
      <c r="G4" s="92"/>
      <c r="H4" s="86"/>
    </row>
    <row r="5" spans="1:16" x14ac:dyDescent="0.3">
      <c r="A5" s="45" t="s">
        <v>48</v>
      </c>
      <c r="B5" s="8"/>
      <c r="C5" s="34"/>
      <c r="D5" s="19"/>
      <c r="E5" s="19"/>
      <c r="F5" s="19"/>
      <c r="G5" s="19"/>
      <c r="H5" s="35"/>
    </row>
    <row r="6" spans="1:16" x14ac:dyDescent="0.3">
      <c r="A6" s="45" t="s">
        <v>11</v>
      </c>
      <c r="B6" s="69" t="s">
        <v>69</v>
      </c>
      <c r="C6" s="34">
        <v>150</v>
      </c>
      <c r="D6" s="19">
        <v>3.87</v>
      </c>
      <c r="E6" s="19">
        <v>3.39</v>
      </c>
      <c r="F6" s="19">
        <v>21.93</v>
      </c>
      <c r="G6" s="19">
        <v>133.72</v>
      </c>
      <c r="H6" s="34">
        <v>188</v>
      </c>
    </row>
    <row r="7" spans="1:16" x14ac:dyDescent="0.3">
      <c r="A7" s="8"/>
      <c r="B7" s="69" t="s">
        <v>56</v>
      </c>
      <c r="C7" s="36">
        <v>30</v>
      </c>
      <c r="D7" s="35">
        <v>2.13</v>
      </c>
      <c r="E7" s="19">
        <v>0.27</v>
      </c>
      <c r="F7" s="35">
        <v>13.92</v>
      </c>
      <c r="G7" s="19">
        <v>67.8</v>
      </c>
      <c r="H7" s="34">
        <v>492</v>
      </c>
    </row>
    <row r="8" spans="1:16" x14ac:dyDescent="0.3">
      <c r="A8" s="8"/>
      <c r="B8" s="18" t="s">
        <v>73</v>
      </c>
      <c r="C8" s="36">
        <v>5</v>
      </c>
      <c r="D8" s="19">
        <v>0.02</v>
      </c>
      <c r="E8" s="19">
        <v>3.9</v>
      </c>
      <c r="F8" s="19">
        <v>0.03</v>
      </c>
      <c r="G8" s="19">
        <v>22.5</v>
      </c>
      <c r="H8" s="34">
        <v>495</v>
      </c>
    </row>
    <row r="9" spans="1:16" x14ac:dyDescent="0.3">
      <c r="A9" s="8"/>
      <c r="B9" s="69" t="s">
        <v>24</v>
      </c>
      <c r="C9" s="34">
        <v>150</v>
      </c>
      <c r="D9" s="19">
        <v>2.09</v>
      </c>
      <c r="E9" s="19">
        <v>0.03</v>
      </c>
      <c r="F9" s="19">
        <v>14.85</v>
      </c>
      <c r="G9" s="19">
        <v>67.92</v>
      </c>
      <c r="H9" s="34">
        <v>391</v>
      </c>
    </row>
    <row r="10" spans="1:16" ht="19.5" customHeight="1" x14ac:dyDescent="0.3">
      <c r="A10" s="45" t="s">
        <v>12</v>
      </c>
      <c r="B10" s="40"/>
      <c r="C10" s="34">
        <f>SUM(C6:C9)</f>
        <v>335</v>
      </c>
      <c r="D10" s="32">
        <f>SUM(D6:D9)</f>
        <v>8.11</v>
      </c>
      <c r="E10" s="32">
        <f t="shared" ref="E10:G10" si="0">SUM(E6:E9)</f>
        <v>7.5900000000000007</v>
      </c>
      <c r="F10" s="32">
        <f t="shared" si="0"/>
        <v>50.730000000000004</v>
      </c>
      <c r="G10" s="32">
        <f t="shared" si="0"/>
        <v>291.94</v>
      </c>
      <c r="H10" s="34"/>
    </row>
    <row r="11" spans="1:16" x14ac:dyDescent="0.3">
      <c r="A11" s="45" t="s">
        <v>13</v>
      </c>
      <c r="B11" s="8" t="s">
        <v>14</v>
      </c>
      <c r="C11" s="34">
        <v>100</v>
      </c>
      <c r="D11" s="32">
        <v>0.5</v>
      </c>
      <c r="E11" s="32">
        <v>0.1</v>
      </c>
      <c r="F11" s="32">
        <v>10.1</v>
      </c>
      <c r="G11" s="32">
        <v>46</v>
      </c>
      <c r="H11" s="34">
        <v>408</v>
      </c>
    </row>
    <row r="12" spans="1:16" x14ac:dyDescent="0.3">
      <c r="A12" s="45" t="s">
        <v>15</v>
      </c>
      <c r="B12" s="8"/>
      <c r="C12" s="34"/>
      <c r="D12" s="42"/>
      <c r="E12" s="42"/>
      <c r="F12" s="42"/>
      <c r="G12" s="42"/>
      <c r="H12" s="34"/>
    </row>
    <row r="13" spans="1:16" x14ac:dyDescent="0.3">
      <c r="A13" s="70"/>
      <c r="B13" s="8" t="s">
        <v>30</v>
      </c>
      <c r="C13" s="38">
        <v>40</v>
      </c>
      <c r="D13" s="12">
        <v>0.5</v>
      </c>
      <c r="E13" s="12">
        <v>3.66</v>
      </c>
      <c r="F13" s="12">
        <v>2.78</v>
      </c>
      <c r="G13" s="12">
        <v>46.1</v>
      </c>
      <c r="H13" s="39">
        <v>43</v>
      </c>
    </row>
    <row r="14" spans="1:16" ht="33.75" customHeight="1" x14ac:dyDescent="0.3">
      <c r="A14" s="45"/>
      <c r="B14" s="13" t="s">
        <v>43</v>
      </c>
      <c r="C14" s="58" t="s">
        <v>44</v>
      </c>
      <c r="D14" s="71">
        <v>4.84</v>
      </c>
      <c r="E14" s="71">
        <v>4.9800000000000004</v>
      </c>
      <c r="F14" s="71">
        <v>6.66</v>
      </c>
      <c r="G14" s="71">
        <v>70.78</v>
      </c>
      <c r="H14" s="58">
        <v>71</v>
      </c>
      <c r="J14" s="52"/>
      <c r="K14" s="53"/>
      <c r="L14" s="54"/>
      <c r="M14" s="54"/>
      <c r="N14" s="54"/>
      <c r="O14" s="54"/>
      <c r="P14" s="53"/>
    </row>
    <row r="15" spans="1:16" x14ac:dyDescent="0.3">
      <c r="A15" s="45"/>
      <c r="B15" s="8" t="s">
        <v>101</v>
      </c>
      <c r="C15" s="34">
        <v>160</v>
      </c>
      <c r="D15" s="19">
        <v>8.5</v>
      </c>
      <c r="E15" s="19">
        <v>38.119999999999997</v>
      </c>
      <c r="F15" s="19">
        <v>8.67</v>
      </c>
      <c r="G15" s="19">
        <v>111.88</v>
      </c>
      <c r="H15" s="34">
        <v>283</v>
      </c>
    </row>
    <row r="16" spans="1:16" x14ac:dyDescent="0.3">
      <c r="A16" s="45"/>
      <c r="B16" s="8" t="s">
        <v>17</v>
      </c>
      <c r="C16" s="34">
        <v>150</v>
      </c>
      <c r="D16" s="19">
        <v>0.42</v>
      </c>
      <c r="E16" s="19">
        <v>0</v>
      </c>
      <c r="F16" s="19">
        <v>20.55</v>
      </c>
      <c r="G16" s="19">
        <v>83.88</v>
      </c>
      <c r="H16" s="34">
        <v>399</v>
      </c>
    </row>
    <row r="17" spans="1:8" x14ac:dyDescent="0.3">
      <c r="A17" s="45"/>
      <c r="B17" s="8" t="s">
        <v>18</v>
      </c>
      <c r="C17" s="34">
        <v>30</v>
      </c>
      <c r="D17" s="35">
        <v>1.56</v>
      </c>
      <c r="E17" s="35">
        <v>0.33</v>
      </c>
      <c r="F17" s="35">
        <v>10.02</v>
      </c>
      <c r="G17" s="19">
        <v>52.2</v>
      </c>
      <c r="H17" s="34">
        <v>400</v>
      </c>
    </row>
    <row r="18" spans="1:8" ht="21" customHeight="1" x14ac:dyDescent="0.3">
      <c r="A18" s="45" t="s">
        <v>12</v>
      </c>
      <c r="B18" s="8"/>
      <c r="C18" s="34">
        <f>40+170+250+30</f>
        <v>490</v>
      </c>
      <c r="D18" s="32">
        <f>SUM(D13:D17)</f>
        <v>15.82</v>
      </c>
      <c r="E18" s="32">
        <f>SUM(E13:E17)</f>
        <v>47.089999999999996</v>
      </c>
      <c r="F18" s="32">
        <f>SUM(F13:F17)</f>
        <v>48.679999999999993</v>
      </c>
      <c r="G18" s="32">
        <f>SUM(G13:G17)</f>
        <v>364.84</v>
      </c>
      <c r="H18" s="34"/>
    </row>
    <row r="19" spans="1:8" ht="37.5" x14ac:dyDescent="0.3">
      <c r="A19" s="45" t="s">
        <v>19</v>
      </c>
      <c r="B19" s="84" t="s">
        <v>108</v>
      </c>
      <c r="C19" s="34">
        <v>60</v>
      </c>
      <c r="D19" s="9">
        <v>3.23</v>
      </c>
      <c r="E19" s="9">
        <v>3.89</v>
      </c>
      <c r="F19" s="9">
        <v>33.479999999999997</v>
      </c>
      <c r="G19" s="7">
        <v>181.83</v>
      </c>
      <c r="H19" s="6">
        <v>455</v>
      </c>
    </row>
    <row r="20" spans="1:8" x14ac:dyDescent="0.3">
      <c r="A20" s="45"/>
      <c r="B20" s="69" t="s">
        <v>20</v>
      </c>
      <c r="C20" s="34">
        <v>150</v>
      </c>
      <c r="D20" s="19">
        <v>4.1900000000000004</v>
      </c>
      <c r="E20" s="19">
        <v>4.79</v>
      </c>
      <c r="F20" s="19">
        <v>7.6</v>
      </c>
      <c r="G20" s="19">
        <v>90.09</v>
      </c>
      <c r="H20" s="34">
        <v>383</v>
      </c>
    </row>
    <row r="21" spans="1:8" s="11" customFormat="1" ht="19.5" customHeight="1" x14ac:dyDescent="0.3">
      <c r="A21" s="72" t="s">
        <v>12</v>
      </c>
      <c r="B21" s="45"/>
      <c r="C21" s="34">
        <f>SUM(C19:C20)</f>
        <v>210</v>
      </c>
      <c r="D21" s="32">
        <f>SUM(D19:D20)</f>
        <v>7.42</v>
      </c>
      <c r="E21" s="32">
        <f t="shared" ref="E21:G21" si="1">SUM(E19:E20)</f>
        <v>8.68</v>
      </c>
      <c r="F21" s="32">
        <f t="shared" si="1"/>
        <v>41.08</v>
      </c>
      <c r="G21" s="32">
        <f t="shared" si="1"/>
        <v>271.92</v>
      </c>
      <c r="H21" s="34"/>
    </row>
    <row r="22" spans="1:8" s="11" customFormat="1" ht="23.25" customHeight="1" x14ac:dyDescent="0.3">
      <c r="A22" s="45" t="s">
        <v>21</v>
      </c>
      <c r="B22" s="45"/>
      <c r="C22" s="34">
        <f>C10+C11+C18+C21</f>
        <v>1135</v>
      </c>
      <c r="D22" s="32">
        <f>D10+D11+D18+D21</f>
        <v>31.85</v>
      </c>
      <c r="E22" s="32">
        <v>39.69</v>
      </c>
      <c r="F22" s="32">
        <f>F10+F11+F18+F21</f>
        <v>150.58999999999997</v>
      </c>
      <c r="G22" s="32">
        <v>1033.9100000000001</v>
      </c>
      <c r="H22" s="34"/>
    </row>
    <row r="23" spans="1:8" x14ac:dyDescent="0.3">
      <c r="A23" s="40"/>
      <c r="H23" s="67"/>
    </row>
    <row r="24" spans="1:8" x14ac:dyDescent="0.3">
      <c r="A24" s="40"/>
      <c r="H24" s="67"/>
    </row>
    <row r="25" spans="1:8" x14ac:dyDescent="0.3">
      <c r="A25" s="40"/>
      <c r="H25" s="67"/>
    </row>
    <row r="26" spans="1:8" x14ac:dyDescent="0.3">
      <c r="A26" s="40"/>
      <c r="H26" s="67"/>
    </row>
    <row r="27" spans="1:8" x14ac:dyDescent="0.3">
      <c r="A27" s="40"/>
      <c r="H27" s="67"/>
    </row>
    <row r="28" spans="1:8" x14ac:dyDescent="0.3">
      <c r="H28" s="67"/>
    </row>
    <row r="29" spans="1:8" x14ac:dyDescent="0.3">
      <c r="H29" s="67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D8" sqref="D8"/>
    </sheetView>
  </sheetViews>
  <sheetFormatPr defaultRowHeight="17.25" x14ac:dyDescent="0.3"/>
  <cols>
    <col min="1" max="1" width="19.28515625" style="30" customWidth="1"/>
    <col min="2" max="2" width="46.7109375" style="31" customWidth="1"/>
    <col min="3" max="3" width="10.42578125" style="27" bestFit="1" customWidth="1"/>
    <col min="4" max="5" width="12" style="28" customWidth="1"/>
    <col min="6" max="6" width="11" style="28" customWidth="1"/>
    <col min="7" max="7" width="15.7109375" style="28" customWidth="1"/>
    <col min="8" max="8" width="14.42578125" style="29" customWidth="1"/>
    <col min="9" max="16384" width="9.140625" style="30"/>
  </cols>
  <sheetData>
    <row r="1" spans="1:8" x14ac:dyDescent="0.3">
      <c r="A1" s="26" t="s">
        <v>9</v>
      </c>
      <c r="B1" s="26"/>
    </row>
    <row r="2" spans="1:8" x14ac:dyDescent="0.3">
      <c r="A2" s="31"/>
    </row>
    <row r="3" spans="1:8" ht="26.25" customHeight="1" x14ac:dyDescent="0.3">
      <c r="A3" s="85" t="s">
        <v>5</v>
      </c>
      <c r="B3" s="85" t="s">
        <v>6</v>
      </c>
      <c r="C3" s="85" t="s">
        <v>7</v>
      </c>
      <c r="D3" s="88" t="s">
        <v>0</v>
      </c>
      <c r="E3" s="89"/>
      <c r="F3" s="90"/>
      <c r="G3" s="91" t="s">
        <v>4</v>
      </c>
      <c r="H3" s="85" t="s">
        <v>8</v>
      </c>
    </row>
    <row r="4" spans="1:8" ht="32.25" customHeight="1" x14ac:dyDescent="0.3">
      <c r="A4" s="86"/>
      <c r="B4" s="86"/>
      <c r="C4" s="86"/>
      <c r="D4" s="32" t="s">
        <v>1</v>
      </c>
      <c r="E4" s="32" t="s">
        <v>2</v>
      </c>
      <c r="F4" s="33" t="s">
        <v>3</v>
      </c>
      <c r="G4" s="92"/>
      <c r="H4" s="86"/>
    </row>
    <row r="5" spans="1:8" ht="18.75" x14ac:dyDescent="0.3">
      <c r="A5" s="45" t="s">
        <v>51</v>
      </c>
      <c r="B5" s="8"/>
      <c r="C5" s="34"/>
      <c r="D5" s="19"/>
      <c r="E5" s="19"/>
      <c r="F5" s="19"/>
      <c r="G5" s="19"/>
      <c r="H5" s="35"/>
    </row>
    <row r="6" spans="1:8" ht="18.75" x14ac:dyDescent="0.3">
      <c r="A6" s="45" t="s">
        <v>11</v>
      </c>
      <c r="B6" s="8" t="s">
        <v>52</v>
      </c>
      <c r="C6" s="34">
        <v>150</v>
      </c>
      <c r="D6" s="19">
        <v>3.59</v>
      </c>
      <c r="E6" s="19">
        <v>3.42</v>
      </c>
      <c r="F6" s="19">
        <v>18.05</v>
      </c>
      <c r="G6" s="19">
        <v>117.37</v>
      </c>
      <c r="H6" s="34">
        <v>155</v>
      </c>
    </row>
    <row r="7" spans="1:8" ht="18.75" x14ac:dyDescent="0.3">
      <c r="A7" s="8"/>
      <c r="B7" s="8" t="s">
        <v>56</v>
      </c>
      <c r="C7" s="36">
        <v>30</v>
      </c>
      <c r="D7" s="35">
        <v>2.13</v>
      </c>
      <c r="E7" s="19">
        <v>0.27</v>
      </c>
      <c r="F7" s="35">
        <v>13.92</v>
      </c>
      <c r="G7" s="19">
        <v>67.8</v>
      </c>
      <c r="H7" s="34">
        <v>492</v>
      </c>
    </row>
    <row r="8" spans="1:8" ht="18.75" x14ac:dyDescent="0.3">
      <c r="A8" s="8"/>
      <c r="B8" s="8" t="s">
        <v>79</v>
      </c>
      <c r="C8" s="36">
        <v>10</v>
      </c>
      <c r="D8" s="35">
        <v>0.41</v>
      </c>
      <c r="E8" s="19">
        <v>3</v>
      </c>
      <c r="F8" s="35">
        <v>2.42</v>
      </c>
      <c r="G8" s="19">
        <v>37.1</v>
      </c>
      <c r="H8" s="34">
        <v>495</v>
      </c>
    </row>
    <row r="9" spans="1:8" ht="18.75" x14ac:dyDescent="0.3">
      <c r="A9" s="8"/>
      <c r="B9" s="8" t="s">
        <v>80</v>
      </c>
      <c r="C9" s="38">
        <v>150</v>
      </c>
      <c r="D9" s="20">
        <v>2.02</v>
      </c>
      <c r="E9" s="20">
        <v>0.6</v>
      </c>
      <c r="F9" s="20">
        <v>19.53</v>
      </c>
      <c r="G9" s="20">
        <v>91.59</v>
      </c>
      <c r="H9" s="39">
        <v>389</v>
      </c>
    </row>
    <row r="10" spans="1:8" ht="20.25" customHeight="1" x14ac:dyDescent="0.3">
      <c r="A10" s="45" t="s">
        <v>12</v>
      </c>
      <c r="B10" s="40"/>
      <c r="C10" s="34">
        <f>SUM(C6:C9)</f>
        <v>340</v>
      </c>
      <c r="D10" s="41">
        <f>SUM(D6:D9)</f>
        <v>8.15</v>
      </c>
      <c r="E10" s="41">
        <f t="shared" ref="E10:G10" si="0">SUM(E6:E9)</f>
        <v>7.2899999999999991</v>
      </c>
      <c r="F10" s="41">
        <f t="shared" si="0"/>
        <v>53.92</v>
      </c>
      <c r="G10" s="41">
        <f t="shared" si="0"/>
        <v>313.86</v>
      </c>
      <c r="H10" s="34"/>
    </row>
    <row r="11" spans="1:8" ht="21" customHeight="1" x14ac:dyDescent="0.3">
      <c r="A11" s="45" t="s">
        <v>13</v>
      </c>
      <c r="B11" s="8" t="s">
        <v>14</v>
      </c>
      <c r="C11" s="34">
        <v>100</v>
      </c>
      <c r="D11" s="42">
        <v>0.5</v>
      </c>
      <c r="E11" s="42">
        <v>0.1</v>
      </c>
      <c r="F11" s="42">
        <v>10.1</v>
      </c>
      <c r="G11" s="42">
        <v>46</v>
      </c>
      <c r="H11" s="34">
        <v>408</v>
      </c>
    </row>
    <row r="12" spans="1:8" ht="18.75" x14ac:dyDescent="0.3">
      <c r="A12" s="45" t="s">
        <v>15</v>
      </c>
      <c r="B12" s="8"/>
      <c r="C12" s="38"/>
      <c r="D12" s="42"/>
      <c r="E12" s="42"/>
      <c r="F12" s="42"/>
      <c r="G12" s="42"/>
      <c r="H12" s="39"/>
    </row>
    <row r="13" spans="1:8" ht="18.75" x14ac:dyDescent="0.3">
      <c r="A13" s="70"/>
      <c r="B13" s="8" t="s">
        <v>95</v>
      </c>
      <c r="C13" s="38">
        <v>40</v>
      </c>
      <c r="D13" s="20">
        <v>0.38</v>
      </c>
      <c r="E13" s="20">
        <v>1.85</v>
      </c>
      <c r="F13" s="20">
        <v>1.23</v>
      </c>
      <c r="G13" s="20">
        <v>23.08</v>
      </c>
      <c r="H13" s="39">
        <v>37</v>
      </c>
    </row>
    <row r="14" spans="1:8" ht="18.75" x14ac:dyDescent="0.3">
      <c r="A14" s="45"/>
      <c r="B14" s="8" t="s">
        <v>53</v>
      </c>
      <c r="C14" s="34">
        <v>150</v>
      </c>
      <c r="D14" s="43">
        <v>13.05</v>
      </c>
      <c r="E14" s="43">
        <v>4.05</v>
      </c>
      <c r="F14" s="43">
        <v>13.02</v>
      </c>
      <c r="G14" s="43">
        <v>86.88</v>
      </c>
      <c r="H14" s="34">
        <v>70</v>
      </c>
    </row>
    <row r="15" spans="1:8" ht="18.75" x14ac:dyDescent="0.3">
      <c r="A15" s="45"/>
      <c r="B15" s="8" t="s">
        <v>96</v>
      </c>
      <c r="C15" s="34">
        <v>50</v>
      </c>
      <c r="D15" s="19">
        <v>6.79</v>
      </c>
      <c r="E15" s="19">
        <v>2.52</v>
      </c>
      <c r="F15" s="19">
        <v>9.8000000000000007</v>
      </c>
      <c r="G15" s="19">
        <v>89.04</v>
      </c>
      <c r="H15" s="34">
        <v>226</v>
      </c>
    </row>
    <row r="16" spans="1:8" ht="18.75" x14ac:dyDescent="0.3">
      <c r="A16" s="45"/>
      <c r="B16" s="10" t="s">
        <v>66</v>
      </c>
      <c r="C16" s="34">
        <v>20</v>
      </c>
      <c r="D16" s="37">
        <v>0.1</v>
      </c>
      <c r="E16" s="37">
        <v>0.82</v>
      </c>
      <c r="F16" s="37">
        <v>1.05</v>
      </c>
      <c r="G16" s="37">
        <v>12</v>
      </c>
      <c r="H16" s="34">
        <v>354</v>
      </c>
    </row>
    <row r="17" spans="1:8" ht="18.75" x14ac:dyDescent="0.3">
      <c r="A17" s="45"/>
      <c r="B17" s="69" t="s">
        <v>37</v>
      </c>
      <c r="C17" s="34">
        <v>110</v>
      </c>
      <c r="D17" s="35">
        <v>4.3</v>
      </c>
      <c r="E17" s="35">
        <v>4.2</v>
      </c>
      <c r="F17" s="35">
        <v>25.02</v>
      </c>
      <c r="G17" s="35">
        <v>130.34</v>
      </c>
      <c r="H17" s="34">
        <v>297</v>
      </c>
    </row>
    <row r="18" spans="1:8" ht="18.75" x14ac:dyDescent="0.3">
      <c r="A18" s="45"/>
      <c r="B18" s="8" t="s">
        <v>54</v>
      </c>
      <c r="C18" s="34">
        <v>150</v>
      </c>
      <c r="D18" s="43">
        <v>0.36</v>
      </c>
      <c r="E18" s="43">
        <v>0.21</v>
      </c>
      <c r="F18" s="43">
        <v>10.55</v>
      </c>
      <c r="G18" s="43">
        <v>45.51</v>
      </c>
      <c r="H18" s="34">
        <v>398</v>
      </c>
    </row>
    <row r="19" spans="1:8" ht="18.75" x14ac:dyDescent="0.3">
      <c r="A19" s="45"/>
      <c r="B19" s="8" t="s">
        <v>18</v>
      </c>
      <c r="C19" s="34">
        <v>30</v>
      </c>
      <c r="D19" s="35">
        <v>1.56</v>
      </c>
      <c r="E19" s="35">
        <v>0.33</v>
      </c>
      <c r="F19" s="35">
        <v>10.02</v>
      </c>
      <c r="G19" s="19">
        <v>52.2</v>
      </c>
      <c r="H19" s="34">
        <v>400</v>
      </c>
    </row>
    <row r="20" spans="1:8" ht="24" customHeight="1" x14ac:dyDescent="0.3">
      <c r="A20" s="45" t="s">
        <v>12</v>
      </c>
      <c r="B20" s="44"/>
      <c r="C20" s="34">
        <f>SUM(C13:C19)</f>
        <v>550</v>
      </c>
      <c r="D20" s="32">
        <f>SUM(D13:D19)</f>
        <v>26.540000000000003</v>
      </c>
      <c r="E20" s="32">
        <f t="shared" ref="E20:G20" si="1">SUM(E13:E19)</f>
        <v>13.980000000000002</v>
      </c>
      <c r="F20" s="32">
        <f t="shared" si="1"/>
        <v>70.69</v>
      </c>
      <c r="G20" s="32">
        <f t="shared" si="1"/>
        <v>439.05</v>
      </c>
      <c r="H20" s="8"/>
    </row>
    <row r="21" spans="1:8" ht="18.75" x14ac:dyDescent="0.3">
      <c r="A21" s="45" t="s">
        <v>19</v>
      </c>
      <c r="B21" s="8" t="s">
        <v>82</v>
      </c>
      <c r="C21" s="34">
        <v>60</v>
      </c>
      <c r="D21" s="19">
        <v>3.93</v>
      </c>
      <c r="E21" s="19">
        <v>7.31</v>
      </c>
      <c r="F21" s="19">
        <v>37.049999999999997</v>
      </c>
      <c r="G21" s="19">
        <v>229.7</v>
      </c>
      <c r="H21" s="34">
        <v>447</v>
      </c>
    </row>
    <row r="22" spans="1:8" ht="18.75" x14ac:dyDescent="0.3">
      <c r="A22" s="8"/>
      <c r="B22" s="8" t="s">
        <v>78</v>
      </c>
      <c r="C22" s="34">
        <v>150</v>
      </c>
      <c r="D22" s="19">
        <v>1.9</v>
      </c>
      <c r="E22" s="19">
        <v>3.3</v>
      </c>
      <c r="F22" s="19">
        <v>6.2</v>
      </c>
      <c r="G22" s="19">
        <v>70.89</v>
      </c>
      <c r="H22" s="34">
        <v>383</v>
      </c>
    </row>
    <row r="23" spans="1:8" ht="18.75" x14ac:dyDescent="0.3">
      <c r="A23" s="8"/>
      <c r="B23" s="8" t="s">
        <v>98</v>
      </c>
      <c r="C23" s="34">
        <v>100</v>
      </c>
      <c r="D23" s="19">
        <v>0.4</v>
      </c>
      <c r="E23" s="19">
        <v>0.4</v>
      </c>
      <c r="F23" s="19">
        <v>10.4</v>
      </c>
      <c r="G23" s="19">
        <v>45</v>
      </c>
      <c r="H23" s="34">
        <v>90</v>
      </c>
    </row>
    <row r="24" spans="1:8" s="25" customFormat="1" ht="25.5" customHeight="1" x14ac:dyDescent="0.3">
      <c r="A24" s="45" t="s">
        <v>12</v>
      </c>
      <c r="B24" s="45"/>
      <c r="C24" s="34">
        <f>SUM(C21:C23)</f>
        <v>310</v>
      </c>
      <c r="D24" s="32">
        <f>SUM(D21:D22)</f>
        <v>5.83</v>
      </c>
      <c r="E24" s="32">
        <f>SUM(E21:E22)</f>
        <v>10.61</v>
      </c>
      <c r="F24" s="32">
        <f>SUM(F21:F22)</f>
        <v>43.25</v>
      </c>
      <c r="G24" s="32">
        <f>SUM(G21:G22)</f>
        <v>300.58999999999997</v>
      </c>
      <c r="H24" s="34"/>
    </row>
    <row r="25" spans="1:8" s="25" customFormat="1" ht="22.5" customHeight="1" x14ac:dyDescent="0.3">
      <c r="A25" s="45" t="s">
        <v>21</v>
      </c>
      <c r="B25" s="45"/>
      <c r="C25" s="34">
        <f>C10+C11+C20+C24</f>
        <v>1300</v>
      </c>
      <c r="D25" s="32">
        <f>D10+D11+D20+D24</f>
        <v>41.02</v>
      </c>
      <c r="E25" s="32">
        <f>E10+E11+E20+E24</f>
        <v>31.98</v>
      </c>
      <c r="F25" s="32">
        <v>167.96</v>
      </c>
      <c r="G25" s="32">
        <v>1065.54</v>
      </c>
      <c r="H25" s="34"/>
    </row>
    <row r="26" spans="1:8" x14ac:dyDescent="0.3">
      <c r="A26" s="26"/>
      <c r="H26" s="27"/>
    </row>
    <row r="27" spans="1:8" x14ac:dyDescent="0.3">
      <c r="A27" s="25"/>
      <c r="H27" s="27"/>
    </row>
    <row r="28" spans="1:8" x14ac:dyDescent="0.3">
      <c r="A28" s="25"/>
      <c r="H28" s="27"/>
    </row>
    <row r="29" spans="1:8" x14ac:dyDescent="0.3">
      <c r="A29" s="25"/>
      <c r="H29" s="27"/>
    </row>
    <row r="30" spans="1:8" ht="18.75" x14ac:dyDescent="0.3">
      <c r="A30" s="25"/>
      <c r="B30" s="83"/>
      <c r="C30" s="63"/>
      <c r="D30" s="65"/>
      <c r="E30" s="65"/>
      <c r="F30" s="65"/>
      <c r="G30" s="65"/>
      <c r="H30" s="66"/>
    </row>
    <row r="31" spans="1:8" x14ac:dyDescent="0.3">
      <c r="H31" s="27"/>
    </row>
    <row r="32" spans="1:8" x14ac:dyDescent="0.3">
      <c r="H32" s="27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scale="9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25"/>
    </sheetView>
  </sheetViews>
  <sheetFormatPr defaultRowHeight="18.75" x14ac:dyDescent="0.3"/>
  <cols>
    <col min="1" max="1" width="19.7109375" style="17" customWidth="1"/>
    <col min="2" max="2" width="42.42578125" style="17" customWidth="1"/>
    <col min="3" max="3" width="10.42578125" style="14" bestFit="1" customWidth="1"/>
    <col min="4" max="5" width="12" style="46" customWidth="1"/>
    <col min="6" max="6" width="11" style="46" customWidth="1"/>
    <col min="7" max="7" width="15.5703125" style="46" customWidth="1"/>
    <col min="8" max="8" width="15.5703125" style="16" customWidth="1"/>
    <col min="9" max="16384" width="9.140625" style="17"/>
  </cols>
  <sheetData>
    <row r="1" spans="1:8" ht="15.75" customHeight="1" x14ac:dyDescent="0.3">
      <c r="A1" s="40" t="s">
        <v>9</v>
      </c>
      <c r="B1" s="40"/>
      <c r="C1" s="67"/>
      <c r="H1" s="68"/>
    </row>
    <row r="2" spans="1:8" ht="12.75" customHeight="1" x14ac:dyDescent="0.3">
      <c r="A2" s="44"/>
      <c r="B2" s="44"/>
      <c r="C2" s="67"/>
      <c r="H2" s="68"/>
    </row>
    <row r="3" spans="1:8" ht="26.25" customHeight="1" x14ac:dyDescent="0.3">
      <c r="A3" s="85" t="s">
        <v>5</v>
      </c>
      <c r="B3" s="85" t="s">
        <v>6</v>
      </c>
      <c r="C3" s="85" t="s">
        <v>7</v>
      </c>
      <c r="D3" s="88" t="s">
        <v>0</v>
      </c>
      <c r="E3" s="89"/>
      <c r="F3" s="90"/>
      <c r="G3" s="91" t="s">
        <v>4</v>
      </c>
      <c r="H3" s="85" t="s">
        <v>8</v>
      </c>
    </row>
    <row r="4" spans="1:8" ht="23.25" customHeight="1" x14ac:dyDescent="0.3">
      <c r="A4" s="86"/>
      <c r="B4" s="86"/>
      <c r="C4" s="86"/>
      <c r="D4" s="32" t="s">
        <v>1</v>
      </c>
      <c r="E4" s="32" t="s">
        <v>2</v>
      </c>
      <c r="F4" s="33" t="s">
        <v>3</v>
      </c>
      <c r="G4" s="92"/>
      <c r="H4" s="86"/>
    </row>
    <row r="5" spans="1:8" x14ac:dyDescent="0.3">
      <c r="A5" s="45" t="s">
        <v>55</v>
      </c>
      <c r="B5" s="8" t="s">
        <v>28</v>
      </c>
      <c r="C5" s="34">
        <v>150</v>
      </c>
      <c r="D5" s="19">
        <v>19.8</v>
      </c>
      <c r="E5" s="19">
        <v>4.5199999999999996</v>
      </c>
      <c r="F5" s="19">
        <v>35.25</v>
      </c>
      <c r="G5" s="19">
        <v>261.38</v>
      </c>
      <c r="H5" s="35">
        <v>195</v>
      </c>
    </row>
    <row r="6" spans="1:8" x14ac:dyDescent="0.3">
      <c r="A6" s="45" t="s">
        <v>11</v>
      </c>
      <c r="B6" s="8" t="s">
        <v>29</v>
      </c>
      <c r="C6" s="34">
        <v>20</v>
      </c>
      <c r="D6" s="19">
        <v>0.49</v>
      </c>
      <c r="E6" s="19">
        <v>0.67</v>
      </c>
      <c r="F6" s="19">
        <v>2.95</v>
      </c>
      <c r="G6" s="19">
        <v>19.8</v>
      </c>
      <c r="H6" s="34">
        <v>338</v>
      </c>
    </row>
    <row r="7" spans="1:8" x14ac:dyDescent="0.3">
      <c r="A7" s="45"/>
      <c r="B7" s="8" t="s">
        <v>56</v>
      </c>
      <c r="C7" s="36">
        <v>30</v>
      </c>
      <c r="D7" s="35">
        <v>2.13</v>
      </c>
      <c r="E7" s="19">
        <v>0.27</v>
      </c>
      <c r="F7" s="35">
        <v>13.92</v>
      </c>
      <c r="G7" s="19">
        <v>67.8</v>
      </c>
      <c r="H7" s="34"/>
    </row>
    <row r="8" spans="1:8" x14ac:dyDescent="0.3">
      <c r="A8" s="45"/>
      <c r="B8" s="8" t="s">
        <v>87</v>
      </c>
      <c r="C8" s="110">
        <v>150</v>
      </c>
      <c r="D8" s="19">
        <v>2.09</v>
      </c>
      <c r="E8" s="19">
        <v>0.03</v>
      </c>
      <c r="F8" s="19">
        <v>14.85</v>
      </c>
      <c r="G8" s="19">
        <v>67.92</v>
      </c>
      <c r="H8" s="34">
        <v>391</v>
      </c>
    </row>
    <row r="9" spans="1:8" ht="22.5" customHeight="1" x14ac:dyDescent="0.3">
      <c r="A9" s="45" t="s">
        <v>12</v>
      </c>
      <c r="B9" s="40"/>
      <c r="C9" s="34">
        <f>SUM(C5:C8)</f>
        <v>350</v>
      </c>
      <c r="D9" s="32">
        <f>SUM(D5:D8)</f>
        <v>24.509999999999998</v>
      </c>
      <c r="E9" s="32">
        <f t="shared" ref="E9:G9" si="0">SUM(E5:E8)</f>
        <v>5.4899999999999993</v>
      </c>
      <c r="F9" s="32">
        <f t="shared" si="0"/>
        <v>66.97</v>
      </c>
      <c r="G9" s="32">
        <f t="shared" si="0"/>
        <v>416.90000000000003</v>
      </c>
      <c r="H9" s="34"/>
    </row>
    <row r="10" spans="1:8" ht="21.75" customHeight="1" x14ac:dyDescent="0.3">
      <c r="A10" s="45" t="s">
        <v>13</v>
      </c>
      <c r="B10" s="8" t="s">
        <v>14</v>
      </c>
      <c r="C10" s="34">
        <v>100</v>
      </c>
      <c r="D10" s="32">
        <v>0.5</v>
      </c>
      <c r="E10" s="32">
        <v>0.1</v>
      </c>
      <c r="F10" s="32">
        <v>10.1</v>
      </c>
      <c r="G10" s="32">
        <v>46</v>
      </c>
      <c r="H10" s="34">
        <v>408</v>
      </c>
    </row>
    <row r="11" spans="1:8" ht="17.25" customHeight="1" x14ac:dyDescent="0.3">
      <c r="A11" s="45" t="s">
        <v>15</v>
      </c>
      <c r="B11" s="8"/>
      <c r="C11" s="34"/>
      <c r="D11" s="32"/>
      <c r="E11" s="32"/>
      <c r="F11" s="32"/>
      <c r="G11" s="32"/>
      <c r="H11" s="34"/>
    </row>
    <row r="12" spans="1:8" x14ac:dyDescent="0.3">
      <c r="A12" s="72"/>
      <c r="B12" s="8" t="s">
        <v>107</v>
      </c>
      <c r="C12" s="34">
        <v>40</v>
      </c>
      <c r="D12" s="19">
        <v>0.56000000000000005</v>
      </c>
      <c r="E12" s="19">
        <v>2.2000000000000002</v>
      </c>
      <c r="F12" s="19">
        <v>4.16</v>
      </c>
      <c r="G12" s="19">
        <v>38.729999999999997</v>
      </c>
      <c r="H12" s="34">
        <v>37</v>
      </c>
    </row>
    <row r="13" spans="1:8" x14ac:dyDescent="0.3">
      <c r="A13" s="72"/>
      <c r="B13" s="8" t="s">
        <v>31</v>
      </c>
      <c r="C13" s="34">
        <v>10</v>
      </c>
      <c r="D13" s="19">
        <v>2.57</v>
      </c>
      <c r="E13" s="19">
        <v>1.85</v>
      </c>
      <c r="F13" s="19">
        <v>0.06</v>
      </c>
      <c r="G13" s="19">
        <v>27.2</v>
      </c>
      <c r="H13" s="34">
        <v>156</v>
      </c>
    </row>
    <row r="14" spans="1:8" ht="26.25" customHeight="1" x14ac:dyDescent="0.3">
      <c r="A14" s="45"/>
      <c r="B14" s="59" t="s">
        <v>103</v>
      </c>
      <c r="C14" s="34">
        <v>150</v>
      </c>
      <c r="D14" s="19">
        <v>1.07</v>
      </c>
      <c r="E14" s="19">
        <v>2.37</v>
      </c>
      <c r="F14" s="19">
        <v>4.66</v>
      </c>
      <c r="G14" s="19">
        <v>44.28</v>
      </c>
      <c r="H14" s="34">
        <v>62</v>
      </c>
    </row>
    <row r="15" spans="1:8" ht="21" customHeight="1" x14ac:dyDescent="0.3">
      <c r="A15" s="45"/>
      <c r="B15" s="59" t="s">
        <v>83</v>
      </c>
      <c r="C15" s="34">
        <v>50</v>
      </c>
      <c r="D15" s="19">
        <v>9.77</v>
      </c>
      <c r="E15" s="19">
        <v>9</v>
      </c>
      <c r="F15" s="19">
        <v>3.13</v>
      </c>
      <c r="G15" s="19">
        <v>132.66999999999999</v>
      </c>
      <c r="H15" s="34">
        <v>238</v>
      </c>
    </row>
    <row r="16" spans="1:8" x14ac:dyDescent="0.3">
      <c r="A16" s="45"/>
      <c r="B16" s="59" t="s">
        <v>84</v>
      </c>
      <c r="C16" s="34">
        <v>20</v>
      </c>
      <c r="D16" s="19">
        <v>0.44</v>
      </c>
      <c r="E16" s="19">
        <v>1.6</v>
      </c>
      <c r="F16" s="19">
        <v>0.6</v>
      </c>
      <c r="G16" s="19">
        <v>16.04</v>
      </c>
      <c r="H16" s="34">
        <v>343</v>
      </c>
    </row>
    <row r="17" spans="1:8" x14ac:dyDescent="0.3">
      <c r="A17" s="45"/>
      <c r="B17" s="8" t="s">
        <v>57</v>
      </c>
      <c r="C17" s="34">
        <v>110</v>
      </c>
      <c r="D17" s="19">
        <v>1.63</v>
      </c>
      <c r="E17" s="19">
        <v>4.01</v>
      </c>
      <c r="F17" s="19">
        <v>16.78</v>
      </c>
      <c r="G17" s="19">
        <v>109.7</v>
      </c>
      <c r="H17" s="34">
        <v>317</v>
      </c>
    </row>
    <row r="18" spans="1:8" x14ac:dyDescent="0.3">
      <c r="A18" s="45"/>
      <c r="B18" s="8" t="s">
        <v>85</v>
      </c>
      <c r="C18" s="34">
        <v>150</v>
      </c>
      <c r="D18" s="19">
        <v>0.2</v>
      </c>
      <c r="E18" s="19">
        <v>0</v>
      </c>
      <c r="F18" s="19">
        <v>23.12</v>
      </c>
      <c r="G18" s="19">
        <v>93.27</v>
      </c>
      <c r="H18" s="34">
        <v>397</v>
      </c>
    </row>
    <row r="19" spans="1:8" x14ac:dyDescent="0.3">
      <c r="A19" s="45"/>
      <c r="B19" s="8" t="s">
        <v>18</v>
      </c>
      <c r="C19" s="34">
        <v>30</v>
      </c>
      <c r="D19" s="35">
        <v>1.56</v>
      </c>
      <c r="E19" s="35">
        <v>0.33</v>
      </c>
      <c r="F19" s="35">
        <v>10.02</v>
      </c>
      <c r="G19" s="19">
        <v>52.2</v>
      </c>
      <c r="H19" s="34">
        <v>400</v>
      </c>
    </row>
    <row r="20" spans="1:8" ht="20.25" customHeight="1" x14ac:dyDescent="0.3">
      <c r="A20" s="45" t="s">
        <v>12</v>
      </c>
      <c r="B20" s="8"/>
      <c r="C20" s="34">
        <f>SUM(C12:C19)</f>
        <v>560</v>
      </c>
      <c r="D20" s="32">
        <f>SUM(D12:D19)</f>
        <v>17.799999999999997</v>
      </c>
      <c r="E20" s="32">
        <f t="shared" ref="E20:G20" si="1">SUM(E12:E19)</f>
        <v>21.36</v>
      </c>
      <c r="F20" s="32">
        <f t="shared" si="1"/>
        <v>62.53</v>
      </c>
      <c r="G20" s="32">
        <f t="shared" si="1"/>
        <v>514.09</v>
      </c>
      <c r="H20" s="34"/>
    </row>
    <row r="21" spans="1:8" ht="23.25" customHeight="1" x14ac:dyDescent="0.3">
      <c r="A21" s="45" t="s">
        <v>19</v>
      </c>
      <c r="B21" s="8" t="s">
        <v>34</v>
      </c>
      <c r="C21" s="34">
        <v>30</v>
      </c>
      <c r="D21" s="19">
        <v>2.4</v>
      </c>
      <c r="E21" s="19">
        <v>4.9000000000000004</v>
      </c>
      <c r="F21" s="19">
        <v>7.9</v>
      </c>
      <c r="G21" s="19">
        <v>39.6</v>
      </c>
      <c r="H21" s="34"/>
    </row>
    <row r="22" spans="1:8" x14ac:dyDescent="0.3">
      <c r="A22" s="45"/>
      <c r="B22" s="8" t="s">
        <v>35</v>
      </c>
      <c r="C22" s="34">
        <v>150</v>
      </c>
      <c r="D22" s="19">
        <v>4.1900000000000004</v>
      </c>
      <c r="E22" s="19">
        <v>4.79</v>
      </c>
      <c r="F22" s="19">
        <v>7.6</v>
      </c>
      <c r="G22" s="19">
        <v>90.09</v>
      </c>
      <c r="H22" s="34">
        <v>383</v>
      </c>
    </row>
    <row r="23" spans="1:8" s="11" customFormat="1" ht="21.75" customHeight="1" x14ac:dyDescent="0.3">
      <c r="A23" s="72" t="s">
        <v>12</v>
      </c>
      <c r="B23" s="45"/>
      <c r="C23" s="34">
        <f>SUM(C21:C22)</f>
        <v>180</v>
      </c>
      <c r="D23" s="32">
        <f>SUM(D21:D22)</f>
        <v>6.59</v>
      </c>
      <c r="E23" s="32">
        <f>SUM(E21:E22)</f>
        <v>9.6900000000000013</v>
      </c>
      <c r="F23" s="32">
        <f>SUM(F21:F22)</f>
        <v>15.5</v>
      </c>
      <c r="G23" s="32">
        <f>SUM(G21:G22)</f>
        <v>129.69</v>
      </c>
      <c r="H23" s="34"/>
    </row>
    <row r="24" spans="1:8" s="11" customFormat="1" ht="21" customHeight="1" x14ac:dyDescent="0.3">
      <c r="A24" s="45" t="s">
        <v>21</v>
      </c>
      <c r="B24" s="45"/>
      <c r="C24" s="34">
        <f>C9+C10+C20+C23</f>
        <v>1190</v>
      </c>
      <c r="D24" s="32">
        <v>40.42</v>
      </c>
      <c r="E24" s="32">
        <f>E9+E10+E20+E23</f>
        <v>36.64</v>
      </c>
      <c r="F24" s="32">
        <f>F9+F10+F20+F23</f>
        <v>155.1</v>
      </c>
      <c r="G24" s="32">
        <f>G9+G10+G20+G23</f>
        <v>1106.68</v>
      </c>
      <c r="H24" s="34"/>
    </row>
    <row r="25" spans="1:8" x14ac:dyDescent="0.3">
      <c r="A25" s="40"/>
      <c r="B25" s="44"/>
      <c r="C25" s="67"/>
      <c r="H25" s="67"/>
    </row>
    <row r="26" spans="1:8" x14ac:dyDescent="0.3">
      <c r="A26" s="11"/>
      <c r="H26" s="14"/>
    </row>
    <row r="27" spans="1:8" x14ac:dyDescent="0.3">
      <c r="A27" s="11"/>
      <c r="H27" s="14"/>
    </row>
    <row r="28" spans="1:8" x14ac:dyDescent="0.3">
      <c r="A28" s="11"/>
      <c r="H28" s="14"/>
    </row>
    <row r="29" spans="1:8" x14ac:dyDescent="0.3">
      <c r="A29" s="11"/>
      <c r="H29" s="14"/>
    </row>
    <row r="30" spans="1:8" x14ac:dyDescent="0.3">
      <c r="H30" s="14"/>
    </row>
    <row r="31" spans="1:8" x14ac:dyDescent="0.3">
      <c r="H31" s="14"/>
    </row>
    <row r="36" spans="1:1" x14ac:dyDescent="0.3">
      <c r="A36" s="21"/>
    </row>
    <row r="37" spans="1:1" x14ac:dyDescent="0.3">
      <c r="A37" s="21"/>
    </row>
    <row r="38" spans="1:1" x14ac:dyDescent="0.3">
      <c r="A38" s="21"/>
    </row>
    <row r="39" spans="1:1" x14ac:dyDescent="0.3">
      <c r="A39" s="21"/>
    </row>
    <row r="40" spans="1:1" x14ac:dyDescent="0.3">
      <c r="A40" s="21"/>
    </row>
    <row r="41" spans="1:1" x14ac:dyDescent="0.3">
      <c r="A41" s="21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H23"/>
    </sheetView>
  </sheetViews>
  <sheetFormatPr defaultRowHeight="18.75" x14ac:dyDescent="0.3"/>
  <cols>
    <col min="1" max="1" width="19" style="17" customWidth="1"/>
    <col min="2" max="2" width="53.28515625" style="17" customWidth="1"/>
    <col min="3" max="3" width="10.42578125" style="14" bestFit="1" customWidth="1"/>
    <col min="4" max="5" width="12" style="16" customWidth="1"/>
    <col min="6" max="6" width="11" style="16" customWidth="1"/>
    <col min="7" max="7" width="14.140625" style="16" customWidth="1"/>
    <col min="8" max="8" width="15.5703125" style="16" customWidth="1"/>
    <col min="9" max="16384" width="9.140625" style="17"/>
  </cols>
  <sheetData>
    <row r="1" spans="1:16" x14ac:dyDescent="0.3">
      <c r="A1" s="40" t="s">
        <v>9</v>
      </c>
      <c r="B1" s="40"/>
      <c r="C1" s="67"/>
      <c r="D1" s="68"/>
      <c r="E1" s="68"/>
      <c r="F1" s="68"/>
      <c r="G1" s="68"/>
      <c r="H1" s="68"/>
    </row>
    <row r="2" spans="1:16" x14ac:dyDescent="0.3">
      <c r="A2" s="44"/>
      <c r="B2" s="44"/>
      <c r="C2" s="67"/>
      <c r="D2" s="68"/>
      <c r="E2" s="68"/>
      <c r="F2" s="68"/>
      <c r="G2" s="68"/>
      <c r="H2" s="68"/>
    </row>
    <row r="3" spans="1:16" ht="26.25" customHeight="1" x14ac:dyDescent="0.3">
      <c r="A3" s="85" t="s">
        <v>5</v>
      </c>
      <c r="B3" s="85" t="s">
        <v>6</v>
      </c>
      <c r="C3" s="85" t="s">
        <v>7</v>
      </c>
      <c r="D3" s="97" t="s">
        <v>0</v>
      </c>
      <c r="E3" s="98"/>
      <c r="F3" s="99"/>
      <c r="G3" s="85" t="s">
        <v>4</v>
      </c>
      <c r="H3" s="85" t="s">
        <v>8</v>
      </c>
    </row>
    <row r="4" spans="1:16" ht="32.25" customHeight="1" x14ac:dyDescent="0.3">
      <c r="A4" s="86"/>
      <c r="B4" s="86"/>
      <c r="C4" s="86"/>
      <c r="D4" s="34" t="s">
        <v>1</v>
      </c>
      <c r="E4" s="34" t="s">
        <v>2</v>
      </c>
      <c r="F4" s="38" t="s">
        <v>3</v>
      </c>
      <c r="G4" s="86"/>
      <c r="H4" s="86"/>
    </row>
    <row r="5" spans="1:16" x14ac:dyDescent="0.3">
      <c r="A5" s="45" t="s">
        <v>58</v>
      </c>
      <c r="B5" s="8" t="s">
        <v>68</v>
      </c>
      <c r="C5" s="34">
        <v>130</v>
      </c>
      <c r="D5" s="19">
        <v>11.64</v>
      </c>
      <c r="E5" s="19">
        <v>16.600000000000001</v>
      </c>
      <c r="F5" s="19">
        <v>2.4</v>
      </c>
      <c r="G5" s="19">
        <v>206.6</v>
      </c>
      <c r="H5" s="34">
        <v>188</v>
      </c>
      <c r="J5" s="21"/>
      <c r="K5" s="24"/>
      <c r="L5" s="22"/>
      <c r="M5" s="22"/>
      <c r="N5" s="22"/>
      <c r="O5" s="22"/>
      <c r="P5" s="24"/>
    </row>
    <row r="6" spans="1:16" x14ac:dyDescent="0.3">
      <c r="A6" s="45" t="s">
        <v>11</v>
      </c>
      <c r="B6" s="8" t="s">
        <v>56</v>
      </c>
      <c r="C6" s="36">
        <v>30</v>
      </c>
      <c r="D6" s="35">
        <v>2.13</v>
      </c>
      <c r="E6" s="19">
        <v>0.27</v>
      </c>
      <c r="F6" s="35">
        <v>13.92</v>
      </c>
      <c r="G6" s="19">
        <v>67.8</v>
      </c>
      <c r="H6" s="34"/>
      <c r="J6" s="21"/>
      <c r="K6" s="55"/>
      <c r="L6" s="47"/>
      <c r="M6" s="22"/>
      <c r="N6" s="47"/>
      <c r="O6" s="22"/>
      <c r="P6" s="24"/>
    </row>
    <row r="7" spans="1:16" x14ac:dyDescent="0.3">
      <c r="A7" s="45"/>
      <c r="B7" s="8" t="s">
        <v>79</v>
      </c>
      <c r="C7" s="36">
        <v>10</v>
      </c>
      <c r="D7" s="35">
        <v>0.41</v>
      </c>
      <c r="E7" s="19">
        <v>3</v>
      </c>
      <c r="F7" s="35">
        <v>2.42</v>
      </c>
      <c r="G7" s="19">
        <v>37.1</v>
      </c>
      <c r="H7" s="34">
        <v>495</v>
      </c>
      <c r="J7" s="21"/>
      <c r="K7" s="55"/>
      <c r="L7" s="47"/>
      <c r="M7" s="22"/>
      <c r="N7" s="47"/>
      <c r="O7" s="22"/>
      <c r="P7" s="24"/>
    </row>
    <row r="8" spans="1:16" x14ac:dyDescent="0.3">
      <c r="A8" s="8"/>
      <c r="B8" s="8" t="s">
        <v>87</v>
      </c>
      <c r="C8" s="110">
        <v>150</v>
      </c>
      <c r="D8" s="35">
        <v>2.09</v>
      </c>
      <c r="E8" s="35">
        <v>0.03</v>
      </c>
      <c r="F8" s="35">
        <v>14.85</v>
      </c>
      <c r="G8" s="35">
        <v>67.92</v>
      </c>
      <c r="H8" s="34">
        <v>391</v>
      </c>
      <c r="J8" s="56"/>
      <c r="K8" s="57"/>
      <c r="L8" s="47"/>
      <c r="M8" s="47"/>
      <c r="N8" s="47"/>
      <c r="O8" s="47"/>
      <c r="P8" s="24"/>
    </row>
    <row r="9" spans="1:16" ht="18" customHeight="1" x14ac:dyDescent="0.3">
      <c r="A9" s="45" t="s">
        <v>12</v>
      </c>
      <c r="B9" s="69"/>
      <c r="C9" s="34">
        <f>SUM(C5:C8)</f>
        <v>320</v>
      </c>
      <c r="D9" s="32">
        <f>SUM(D5:D8)</f>
        <v>16.27</v>
      </c>
      <c r="E9" s="32">
        <f t="shared" ref="E9:G9" si="0">SUM(E5:E8)</f>
        <v>19.900000000000002</v>
      </c>
      <c r="F9" s="32">
        <f t="shared" si="0"/>
        <v>33.590000000000003</v>
      </c>
      <c r="G9" s="32">
        <f t="shared" si="0"/>
        <v>379.42</v>
      </c>
      <c r="H9" s="34"/>
    </row>
    <row r="10" spans="1:16" ht="20.25" customHeight="1" x14ac:dyDescent="0.3">
      <c r="A10" s="45" t="s">
        <v>13</v>
      </c>
      <c r="B10" s="8" t="s">
        <v>14</v>
      </c>
      <c r="C10" s="34">
        <v>100</v>
      </c>
      <c r="D10" s="32">
        <v>0.5</v>
      </c>
      <c r="E10" s="32">
        <v>0.1</v>
      </c>
      <c r="F10" s="32">
        <v>10.1</v>
      </c>
      <c r="G10" s="32">
        <v>46</v>
      </c>
      <c r="H10" s="34">
        <v>408</v>
      </c>
    </row>
    <row r="11" spans="1:16" ht="20.25" customHeight="1" x14ac:dyDescent="0.3">
      <c r="A11" s="45" t="s">
        <v>15</v>
      </c>
      <c r="B11" s="8"/>
      <c r="C11" s="34"/>
      <c r="D11" s="32"/>
      <c r="E11" s="32"/>
      <c r="F11" s="32"/>
      <c r="G11" s="32"/>
      <c r="H11" s="34"/>
    </row>
    <row r="12" spans="1:16" ht="20.25" customHeight="1" x14ac:dyDescent="0.3">
      <c r="A12" s="70"/>
      <c r="B12" s="13" t="s">
        <v>88</v>
      </c>
      <c r="C12" s="38">
        <v>40</v>
      </c>
      <c r="D12" s="51">
        <v>0.66</v>
      </c>
      <c r="E12" s="51">
        <v>3.63</v>
      </c>
      <c r="F12" s="51">
        <v>3.85</v>
      </c>
      <c r="G12" s="51">
        <v>44.78</v>
      </c>
      <c r="H12" s="39">
        <v>3</v>
      </c>
    </row>
    <row r="13" spans="1:16" x14ac:dyDescent="0.3">
      <c r="A13" s="45"/>
      <c r="B13" s="8" t="s">
        <v>59</v>
      </c>
      <c r="C13" s="34">
        <v>150</v>
      </c>
      <c r="D13" s="111">
        <v>1.31</v>
      </c>
      <c r="E13" s="111">
        <v>3.7</v>
      </c>
      <c r="F13" s="111">
        <v>6.7</v>
      </c>
      <c r="G13" s="111">
        <v>65.709999999999994</v>
      </c>
      <c r="H13" s="34">
        <v>66</v>
      </c>
    </row>
    <row r="14" spans="1:16" x14ac:dyDescent="0.3">
      <c r="A14" s="45"/>
      <c r="B14" s="8" t="s">
        <v>60</v>
      </c>
      <c r="C14" s="38">
        <v>160</v>
      </c>
      <c r="D14" s="73">
        <v>11.23</v>
      </c>
      <c r="E14" s="12">
        <v>9.3000000000000007</v>
      </c>
      <c r="F14" s="12">
        <v>10.7</v>
      </c>
      <c r="G14" s="12">
        <v>130.56</v>
      </c>
      <c r="H14" s="39">
        <v>247</v>
      </c>
    </row>
    <row r="15" spans="1:16" x14ac:dyDescent="0.3">
      <c r="A15" s="45"/>
      <c r="B15" s="8" t="s">
        <v>61</v>
      </c>
      <c r="C15" s="34">
        <v>150</v>
      </c>
      <c r="D15" s="43">
        <v>1.02</v>
      </c>
      <c r="E15" s="43">
        <v>0</v>
      </c>
      <c r="F15" s="43">
        <v>21.77</v>
      </c>
      <c r="G15" s="43">
        <v>91.14</v>
      </c>
      <c r="H15" s="34"/>
    </row>
    <row r="16" spans="1:16" x14ac:dyDescent="0.3">
      <c r="A16" s="45"/>
      <c r="B16" s="8" t="s">
        <v>18</v>
      </c>
      <c r="C16" s="34">
        <v>30</v>
      </c>
      <c r="D16" s="35">
        <v>1.56</v>
      </c>
      <c r="E16" s="35">
        <v>0.33</v>
      </c>
      <c r="F16" s="35">
        <v>10.02</v>
      </c>
      <c r="G16" s="19">
        <v>52.2</v>
      </c>
      <c r="H16" s="34">
        <v>400</v>
      </c>
    </row>
    <row r="17" spans="1:8" x14ac:dyDescent="0.3">
      <c r="A17" s="45" t="s">
        <v>12</v>
      </c>
      <c r="B17" s="8"/>
      <c r="C17" s="34">
        <f>SUM(C12:C16)</f>
        <v>530</v>
      </c>
      <c r="D17" s="34">
        <f t="shared" ref="D17:G17" si="1">SUM(D12:D16)</f>
        <v>15.780000000000001</v>
      </c>
      <c r="E17" s="34">
        <f t="shared" si="1"/>
        <v>16.96</v>
      </c>
      <c r="F17" s="34">
        <f t="shared" si="1"/>
        <v>53.039999999999992</v>
      </c>
      <c r="G17" s="34">
        <f t="shared" si="1"/>
        <v>384.39</v>
      </c>
      <c r="H17" s="35"/>
    </row>
    <row r="18" spans="1:8" x14ac:dyDescent="0.3">
      <c r="A18" s="45" t="s">
        <v>19</v>
      </c>
      <c r="B18" s="8" t="s">
        <v>86</v>
      </c>
      <c r="C18" s="34">
        <v>60</v>
      </c>
      <c r="D18" s="35">
        <v>4.18</v>
      </c>
      <c r="E18" s="35">
        <v>3.5</v>
      </c>
      <c r="F18" s="35">
        <v>31.3</v>
      </c>
      <c r="G18" s="35">
        <v>173.4</v>
      </c>
      <c r="H18" s="34">
        <v>424</v>
      </c>
    </row>
    <row r="19" spans="1:8" ht="22.5" customHeight="1" x14ac:dyDescent="0.3">
      <c r="A19" s="45"/>
      <c r="B19" s="8" t="s">
        <v>100</v>
      </c>
      <c r="C19" s="34">
        <v>150</v>
      </c>
      <c r="D19" s="19">
        <v>3.75</v>
      </c>
      <c r="E19" s="19">
        <v>3.9</v>
      </c>
      <c r="F19" s="19">
        <v>7.6</v>
      </c>
      <c r="G19" s="19">
        <v>90.09</v>
      </c>
      <c r="H19" s="34">
        <v>383</v>
      </c>
    </row>
    <row r="20" spans="1:8" ht="22.5" customHeight="1" x14ac:dyDescent="0.3">
      <c r="A20" s="45"/>
      <c r="B20" s="8" t="s">
        <v>98</v>
      </c>
      <c r="C20" s="34">
        <v>100</v>
      </c>
      <c r="D20" s="19">
        <v>0.4</v>
      </c>
      <c r="E20" s="19">
        <v>0.4</v>
      </c>
      <c r="F20" s="19">
        <v>10.4</v>
      </c>
      <c r="G20" s="19">
        <v>45</v>
      </c>
      <c r="H20" s="34">
        <v>90</v>
      </c>
    </row>
    <row r="21" spans="1:8" s="11" customFormat="1" ht="20.25" customHeight="1" x14ac:dyDescent="0.3">
      <c r="A21" s="45" t="s">
        <v>12</v>
      </c>
      <c r="B21" s="40"/>
      <c r="C21" s="34">
        <f>SUM(C18:C19)</f>
        <v>210</v>
      </c>
      <c r="D21" s="32">
        <f>SUM(D18:D19)</f>
        <v>7.93</v>
      </c>
      <c r="E21" s="32">
        <f t="shared" ref="E21:G21" si="2">SUM(E18:E19)</f>
        <v>7.4</v>
      </c>
      <c r="F21" s="32">
        <f t="shared" si="2"/>
        <v>38.9</v>
      </c>
      <c r="G21" s="32">
        <f t="shared" si="2"/>
        <v>263.49</v>
      </c>
      <c r="H21" s="34">
        <v>421</v>
      </c>
    </row>
    <row r="22" spans="1:8" s="11" customFormat="1" ht="23.25" customHeight="1" x14ac:dyDescent="0.3">
      <c r="A22" s="45" t="s">
        <v>21</v>
      </c>
      <c r="B22" s="45"/>
      <c r="C22" s="34">
        <f>C9+C10+C17+C21</f>
        <v>1160</v>
      </c>
      <c r="D22" s="32">
        <v>32.72</v>
      </c>
      <c r="E22" s="32">
        <v>47.47</v>
      </c>
      <c r="F22" s="32">
        <v>134.61000000000001</v>
      </c>
      <c r="G22" s="32">
        <v>1051.32</v>
      </c>
      <c r="H22" s="34"/>
    </row>
    <row r="23" spans="1:8" x14ac:dyDescent="0.3">
      <c r="A23" s="40"/>
      <c r="B23" s="56"/>
      <c r="C23" s="66"/>
      <c r="D23" s="65"/>
      <c r="E23" s="64"/>
      <c r="F23" s="64"/>
      <c r="G23" s="64"/>
      <c r="H23" s="66"/>
    </row>
    <row r="24" spans="1:8" x14ac:dyDescent="0.3">
      <c r="A24" s="11"/>
      <c r="B24" s="21"/>
      <c r="C24" s="24"/>
      <c r="D24" s="47"/>
      <c r="E24" s="47"/>
      <c r="F24" s="47"/>
      <c r="G24" s="47"/>
      <c r="H24" s="24"/>
    </row>
    <row r="25" spans="1:8" x14ac:dyDescent="0.3">
      <c r="A25" s="11"/>
      <c r="B25" s="21"/>
      <c r="C25" s="24"/>
      <c r="D25" s="47"/>
      <c r="E25" s="47"/>
      <c r="F25" s="47"/>
      <c r="G25" s="47"/>
      <c r="H25" s="24"/>
    </row>
    <row r="26" spans="1:8" x14ac:dyDescent="0.3">
      <c r="A26" s="11"/>
      <c r="B26" s="21"/>
      <c r="C26" s="24"/>
      <c r="D26" s="47"/>
      <c r="E26" s="47"/>
      <c r="F26" s="47"/>
      <c r="G26" s="47"/>
      <c r="H26" s="24"/>
    </row>
    <row r="27" spans="1:8" x14ac:dyDescent="0.3">
      <c r="B27" s="21"/>
      <c r="C27" s="24"/>
      <c r="D27" s="47"/>
      <c r="E27" s="47"/>
      <c r="F27" s="47"/>
      <c r="G27" s="47"/>
      <c r="H27" s="24"/>
    </row>
    <row r="28" spans="1:8" x14ac:dyDescent="0.3">
      <c r="B28" s="21"/>
      <c r="C28" s="24"/>
      <c r="D28" s="47"/>
      <c r="E28" s="47"/>
      <c r="F28" s="47"/>
      <c r="G28" s="47"/>
      <c r="H28" s="24"/>
    </row>
    <row r="29" spans="1:8" x14ac:dyDescent="0.3">
      <c r="B29" s="21"/>
      <c r="C29" s="24"/>
      <c r="D29" s="48"/>
      <c r="E29" s="48"/>
      <c r="F29" s="48"/>
      <c r="G29" s="48"/>
      <c r="H29" s="24"/>
    </row>
    <row r="30" spans="1:8" x14ac:dyDescent="0.3">
      <c r="B30" s="21"/>
      <c r="C30" s="24"/>
      <c r="D30" s="47"/>
      <c r="E30" s="47"/>
      <c r="F30" s="47"/>
      <c r="G30" s="47"/>
      <c r="H30" s="24"/>
    </row>
    <row r="31" spans="1:8" x14ac:dyDescent="0.3">
      <c r="B31" s="21"/>
      <c r="C31" s="24"/>
      <c r="D31" s="47"/>
      <c r="E31" s="47"/>
      <c r="F31" s="47"/>
      <c r="G31" s="47"/>
      <c r="H31" s="24"/>
    </row>
    <row r="32" spans="1:8" x14ac:dyDescent="0.3">
      <c r="B32" s="49"/>
      <c r="C32" s="24"/>
      <c r="D32" s="48"/>
      <c r="E32" s="48"/>
      <c r="F32" s="48"/>
      <c r="G32" s="48"/>
      <c r="H32" s="24"/>
    </row>
    <row r="33" spans="1:8" x14ac:dyDescent="0.3">
      <c r="A33" s="21"/>
      <c r="B33" s="49"/>
      <c r="C33" s="24"/>
      <c r="D33" s="48"/>
      <c r="E33" s="48"/>
      <c r="F33" s="48"/>
      <c r="G33" s="48"/>
      <c r="H33" s="24"/>
    </row>
    <row r="34" spans="1:8" x14ac:dyDescent="0.3">
      <c r="A34" s="21"/>
    </row>
    <row r="35" spans="1:8" x14ac:dyDescent="0.3">
      <c r="A35" s="21"/>
    </row>
    <row r="36" spans="1:8" x14ac:dyDescent="0.3">
      <c r="A36" s="21"/>
    </row>
    <row r="37" spans="1:8" x14ac:dyDescent="0.3">
      <c r="A37" s="21"/>
    </row>
    <row r="38" spans="1:8" x14ac:dyDescent="0.3">
      <c r="A38" s="21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ДС-33</dc:creator>
  <cp:lastModifiedBy>Vert1Go@outlook.com</cp:lastModifiedBy>
  <cp:lastPrinted>2021-07-26T05:48:21Z</cp:lastPrinted>
  <dcterms:created xsi:type="dcterms:W3CDTF">2021-02-10T06:43:28Z</dcterms:created>
  <dcterms:modified xsi:type="dcterms:W3CDTF">2022-06-15T07:58:45Z</dcterms:modified>
</cp:coreProperties>
</file>